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jeza Zeno\Downloads\"/>
    </mc:Choice>
  </mc:AlternateContent>
  <bookViews>
    <workbookView xWindow="0" yWindow="0" windowWidth="15525" windowHeight="10995"/>
  </bookViews>
  <sheets>
    <sheet name="Detajimi i Buxhetit" sheetId="1" r:id="rId1"/>
  </sheets>
  <calcPr calcId="152511"/>
</workbook>
</file>

<file path=xl/calcChain.xml><?xml version="1.0" encoding="utf-8"?>
<calcChain xmlns="http://schemas.openxmlformats.org/spreadsheetml/2006/main">
  <c r="BL25" i="1" l="1"/>
  <c r="BH25" i="1"/>
  <c r="AV25" i="1"/>
  <c r="AR25" i="1"/>
  <c r="AN25" i="1"/>
  <c r="AJ25" i="1"/>
  <c r="AF25" i="1"/>
  <c r="AB25" i="1"/>
  <c r="X25" i="1"/>
  <c r="T25" i="1"/>
  <c r="AA27" i="1" s="1"/>
  <c r="P25" i="1"/>
  <c r="L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5" i="1" l="1"/>
  <c r="A1" i="1"/>
</calcChain>
</file>

<file path=xl/sharedStrings.xml><?xml version="1.0" encoding="utf-8"?>
<sst xmlns="http://schemas.openxmlformats.org/spreadsheetml/2006/main" count="270" uniqueCount="102">
  <si>
    <t>Instituti Kombëtar i Trashëgimisë Kulturore, Kodi 1012101</t>
  </si>
  <si>
    <t>Tirane, me ____________________2020</t>
  </si>
  <si>
    <t>Plani i Buxhetit 2020</t>
  </si>
  <si>
    <t>Kodi Institucionit</t>
  </si>
  <si>
    <t>GR</t>
  </si>
  <si>
    <t>PROG</t>
  </si>
  <si>
    <t>KAP</t>
  </si>
  <si>
    <t>Kodi PROJEKT</t>
  </si>
  <si>
    <t>Pershkrimi</t>
  </si>
  <si>
    <t>ART</t>
  </si>
  <si>
    <t>TOTALI</t>
  </si>
  <si>
    <t>Transferim I fondeve korrente per IKTK Celje</t>
  </si>
  <si>
    <t>Transferim I fondeve kapital per IKTK Celje</t>
  </si>
  <si>
    <t>Mbi Zbatimin e VKM 213, dt.11.03.20 Transferim</t>
  </si>
  <si>
    <t>Mbi Zbatimin e Akti Normative Nr.15 dt.15.04.20 Pakesim 600</t>
  </si>
  <si>
    <t>Sistemim i detajimit te fondeve per rindertimin Pakesim</t>
  </si>
  <si>
    <t>Transferim I fondeve korrente per IKTK Pakesime 600+601</t>
  </si>
  <si>
    <t>Transferim I fondeve korrente per IKTK Shtesa 606</t>
  </si>
  <si>
    <t>Transferim I fondeve korrente per IKTK pakesime te 231</t>
  </si>
  <si>
    <t>Transferim I fondeve korrente per IKTK, sipas Akti Normativ Nr.28 dt02.07.20. Pakesim I llogarise 600</t>
  </si>
  <si>
    <t>Transferim I fondeve korrente per IKTK, sipas Akti Normativ Nr.28 dt02.07.20. Pakesim i llogarise 231</t>
  </si>
  <si>
    <t>Transferim I fondeve korrente per IKTK, sipas VKM.647 dt. 30.07.20. Shtese e llogarise 231</t>
  </si>
  <si>
    <t>Transferim I fondeve korrente per IKTK,''Atelie Restaurimit'' Shtese e llogarise 602</t>
  </si>
  <si>
    <t>Mbi miratimin e rialokimit te fondeve per shpenzimet korrente. Pakesime te  llogarise 600, 601, 605</t>
  </si>
  <si>
    <t>Mbi transferimi e fondeve per shpenzimet korrente. Pakesime te  llogarise 600</t>
  </si>
  <si>
    <t>Nr. Prot MK</t>
  </si>
  <si>
    <t>Nr. Prot IKTK</t>
  </si>
  <si>
    <t>Data</t>
  </si>
  <si>
    <t>Shuma</t>
  </si>
  <si>
    <t>08220</t>
  </si>
  <si>
    <t>01</t>
  </si>
  <si>
    <t>91202AA</t>
  </si>
  <si>
    <t>Paga</t>
  </si>
  <si>
    <t>31.01.20</t>
  </si>
  <si>
    <t>1810/16</t>
  </si>
  <si>
    <t>11.05.20</t>
  </si>
  <si>
    <t>20.05.20</t>
  </si>
  <si>
    <t>2869/10</t>
  </si>
  <si>
    <t>1406</t>
  </si>
  <si>
    <t>15.07.2020</t>
  </si>
  <si>
    <t>4201/6</t>
  </si>
  <si>
    <t>2155</t>
  </si>
  <si>
    <t>21.10.2020</t>
  </si>
  <si>
    <t>4838</t>
  </si>
  <si>
    <t>2344</t>
  </si>
  <si>
    <t>17.11.2020</t>
  </si>
  <si>
    <t>Sigurimet</t>
  </si>
  <si>
    <t>Shpenz. Operative</t>
  </si>
  <si>
    <t>3422/3</t>
  </si>
  <si>
    <t>2029</t>
  </si>
  <si>
    <t>06.10.2020</t>
  </si>
  <si>
    <t>91202AF</t>
  </si>
  <si>
    <t>3D IMP ACT</t>
  </si>
  <si>
    <t>91202AE</t>
  </si>
  <si>
    <t>MONA</t>
  </si>
  <si>
    <t>Antarsime</t>
  </si>
  <si>
    <t>Ndihme</t>
  </si>
  <si>
    <t>2330/1</t>
  </si>
  <si>
    <t>1031/1</t>
  </si>
  <si>
    <t>15.06.20</t>
  </si>
  <si>
    <t>04</t>
  </si>
  <si>
    <t>18CF308</t>
  </si>
  <si>
    <t>TVSH për projektin IPA "3D-IMP-ACT". Krijimi i një laboratori të ri 3D në IMK".</t>
  </si>
  <si>
    <t>307/6</t>
  </si>
  <si>
    <t>28.02.20</t>
  </si>
  <si>
    <t>18CF309</t>
  </si>
  <si>
    <t>Parafinancim për projektin IPA "MoNa", "Realizimi I punimeve të konservimit dhe drenazhimit në Portës me kulla dhe Nimfeu, qyteti antik Butrint"</t>
  </si>
  <si>
    <t>18AE214</t>
  </si>
  <si>
    <t>Restuarim I kishës së Shën e Premtes në fshatin Valsh", Faza II, Gjinar, Elbasan</t>
  </si>
  <si>
    <t>2207/6</t>
  </si>
  <si>
    <t>03.07.2020</t>
  </si>
  <si>
    <t>3538/1</t>
  </si>
  <si>
    <t>1818</t>
  </si>
  <si>
    <t>03.09.2020</t>
  </si>
  <si>
    <t>18AE217</t>
  </si>
  <si>
    <t>Restuarim I kishës së Shën Ilias Stegopull</t>
  </si>
  <si>
    <t>2869/15</t>
  </si>
  <si>
    <t>1432</t>
  </si>
  <si>
    <t>16.07.2020</t>
  </si>
  <si>
    <t>19AD701</t>
  </si>
  <si>
    <t>Hartim "Plani i Konservimit, Ndërhyrje Përforcuese dhe Restauruse në 4 objekte kulti pasuri kulturore"</t>
  </si>
  <si>
    <t>1691/2</t>
  </si>
  <si>
    <t>05.05.20</t>
  </si>
  <si>
    <t>2090/3</t>
  </si>
  <si>
    <t>04.06.2020</t>
  </si>
  <si>
    <t>19AD702</t>
  </si>
  <si>
    <t>Hartim "Plani i Konservimit, Ndërhyrje Përforcuese dhe Restauruse në 8 objekte pasuri kulturore dhe muze në Bashkinë Durrës"</t>
  </si>
  <si>
    <t>19AD703</t>
  </si>
  <si>
    <t>Hartim "Plani i Konservimit, Ndërhyrje Përforcuese dhe Restauruse në 5 objekte pasuri kulturore"</t>
  </si>
  <si>
    <t>19AD704</t>
  </si>
  <si>
    <t>Hartim Projekti per "Ndërhyrje Përforcuese dhe Rehabilitimi i 9 objekteve institucione publike në Bashkinë Tiranë"</t>
  </si>
  <si>
    <t>19AD705</t>
  </si>
  <si>
    <t>Hartim Projekti per "Ndërhyrje Përforcuese dhe Rehabilitimi i 12 objekteve në Bashkinë Tiranë, Krujë, Lezhë, Kavajë, Mirëditë"</t>
  </si>
  <si>
    <t>19AD801</t>
  </si>
  <si>
    <t>Hartimi i Raporteve të Vëzhgimit Arkeologjik në 24 Zonat e Reja të Zhvillimit</t>
  </si>
  <si>
    <t>19AD802</t>
  </si>
  <si>
    <t>Kryerja dhe Hartimi i Raporteve të Sondazheve Arkeologjike në 2 zonat e reja të Zhvillimit</t>
  </si>
  <si>
    <t>19AD803</t>
  </si>
  <si>
    <t>Kryerja e Monitorimit Arkeologjik në 26 zonat e reja të Zhvillimit</t>
  </si>
  <si>
    <t>TOT</t>
  </si>
  <si>
    <t>Përgj . Sektorit të Financës</t>
  </si>
  <si>
    <t>Matilda Ruci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</si>
</sst>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L_e_k_-;\-* #,##0.00_L_e_k_-;_-* &quot;-&quot;??_L_e_k_-;_-@_-"/>
    <numFmt numFmtId="166" formatCode="_(* #,##0_);_(* \(#,##0\);_(* &quot;-&quot;??_);_(@_)"/>
    <numFmt numFmtId="167" formatCode="_-* #,##0_L_e_k_-;\-* #,##0_L_e_k_-;_-* &quot;-&quot;??_L_e_k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166" fontId="5" fillId="0" borderId="0" xfId="1" applyNumberFormat="1" applyFont="1" applyBorder="1"/>
    <xf numFmtId="0" fontId="5" fillId="0" borderId="0" xfId="0" applyFont="1"/>
    <xf numFmtId="165" fontId="6" fillId="0" borderId="0" xfId="1" applyFont="1"/>
    <xf numFmtId="165" fontId="7" fillId="0" borderId="0" xfId="1" applyFont="1"/>
    <xf numFmtId="0" fontId="7" fillId="0" borderId="0" xfId="0" applyFont="1"/>
    <xf numFmtId="165" fontId="8" fillId="0" borderId="0" xfId="1" applyFont="1"/>
    <xf numFmtId="0" fontId="6" fillId="0" borderId="0" xfId="0" applyFont="1"/>
    <xf numFmtId="0" fontId="9" fillId="0" borderId="0" xfId="0" applyFont="1" applyBorder="1"/>
    <xf numFmtId="0" fontId="8" fillId="0" borderId="0" xfId="0" applyFont="1" applyBorder="1"/>
    <xf numFmtId="0" fontId="6" fillId="0" borderId="0" xfId="0" applyFont="1" applyBorder="1"/>
    <xf numFmtId="0" fontId="10" fillId="0" borderId="0" xfId="0" applyFont="1" applyBorder="1"/>
    <xf numFmtId="165" fontId="3" fillId="0" borderId="0" xfId="1" applyFont="1" applyBorder="1"/>
    <xf numFmtId="3" fontId="6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Font="1" applyFill="1" applyBorder="1" applyAlignment="1">
      <alignment horizontal="center" vertical="center" wrapText="1"/>
    </xf>
    <xf numFmtId="165" fontId="3" fillId="3" borderId="6" xfId="1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6" fillId="0" borderId="5" xfId="0" quotePrefix="1" applyFont="1" applyBorder="1"/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5" borderId="5" xfId="0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49" fontId="10" fillId="5" borderId="5" xfId="0" applyNumberFormat="1" applyFont="1" applyFill="1" applyBorder="1" applyAlignment="1">
      <alignment vertical="center" wrapText="1"/>
    </xf>
    <xf numFmtId="49" fontId="10" fillId="5" borderId="5" xfId="1" applyNumberFormat="1" applyFont="1" applyFill="1" applyBorder="1" applyAlignment="1">
      <alignment vertical="center" wrapText="1"/>
    </xf>
    <xf numFmtId="49" fontId="10" fillId="0" borderId="5" xfId="1" applyNumberFormat="1" applyFont="1" applyFill="1" applyBorder="1" applyAlignment="1">
      <alignment vertical="center" wrapText="1"/>
    </xf>
    <xf numFmtId="167" fontId="10" fillId="5" borderId="5" xfId="1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horizontal="left" vertical="center"/>
    </xf>
    <xf numFmtId="167" fontId="11" fillId="0" borderId="5" xfId="1" applyNumberFormat="1" applyFont="1" applyBorder="1" applyAlignment="1">
      <alignment vertical="center"/>
    </xf>
    <xf numFmtId="167" fontId="8" fillId="0" borderId="5" xfId="1" applyNumberFormat="1" applyFont="1" applyBorder="1" applyAlignment="1">
      <alignment vertical="center"/>
    </xf>
    <xf numFmtId="167" fontId="6" fillId="0" borderId="5" xfId="1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5" xfId="1" applyNumberFormat="1" applyFont="1" applyBorder="1" applyAlignment="1">
      <alignment vertical="center"/>
    </xf>
    <xf numFmtId="167" fontId="6" fillId="0" borderId="6" xfId="1" applyNumberFormat="1" applyFont="1" applyBorder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167" fontId="13" fillId="5" borderId="5" xfId="1" applyNumberFormat="1" applyFont="1" applyFill="1" applyBorder="1" applyAlignment="1">
      <alignment vertical="center" wrapText="1"/>
    </xf>
    <xf numFmtId="167" fontId="13" fillId="0" borderId="5" xfId="1" applyNumberFormat="1" applyFont="1" applyFill="1" applyBorder="1" applyAlignment="1">
      <alignment vertical="center" wrapText="1"/>
    </xf>
    <xf numFmtId="167" fontId="13" fillId="5" borderId="5" xfId="1" applyNumberFormat="1" applyFont="1" applyFill="1" applyBorder="1" applyAlignment="1">
      <alignment vertical="center"/>
    </xf>
    <xf numFmtId="167" fontId="12" fillId="5" borderId="5" xfId="1" applyNumberFormat="1" applyFont="1" applyFill="1" applyBorder="1" applyAlignment="1">
      <alignment vertical="center"/>
    </xf>
    <xf numFmtId="167" fontId="12" fillId="5" borderId="5" xfId="1" applyNumberFormat="1" applyFont="1" applyFill="1" applyBorder="1" applyAlignment="1">
      <alignment vertical="center" wrapText="1"/>
    </xf>
    <xf numFmtId="167" fontId="10" fillId="5" borderId="5" xfId="1" applyNumberFormat="1" applyFont="1" applyFill="1" applyBorder="1" applyAlignment="1">
      <alignment vertical="center" wrapText="1"/>
    </xf>
    <xf numFmtId="167" fontId="10" fillId="0" borderId="5" xfId="1" applyNumberFormat="1" applyFont="1" applyFill="1" applyBorder="1" applyAlignment="1">
      <alignment vertical="center" wrapText="1"/>
    </xf>
    <xf numFmtId="167" fontId="10" fillId="5" borderId="6" xfId="1" applyNumberFormat="1" applyFont="1" applyFill="1" applyBorder="1" applyAlignment="1">
      <alignment vertical="center"/>
    </xf>
    <xf numFmtId="0" fontId="14" fillId="0" borderId="0" xfId="0" applyFont="1"/>
    <xf numFmtId="0" fontId="10" fillId="0" borderId="5" xfId="3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vertical="center" wrapText="1"/>
    </xf>
    <xf numFmtId="166" fontId="12" fillId="0" borderId="5" xfId="4" applyNumberFormat="1" applyFont="1" applyFill="1" applyBorder="1" applyAlignment="1">
      <alignment vertical="center"/>
    </xf>
    <xf numFmtId="166" fontId="10" fillId="0" borderId="5" xfId="4" applyNumberFormat="1" applyFont="1" applyFill="1" applyBorder="1" applyAlignment="1">
      <alignment vertical="center"/>
    </xf>
    <xf numFmtId="37" fontId="10" fillId="0" borderId="5" xfId="4" applyNumberFormat="1" applyFont="1" applyFill="1" applyBorder="1" applyAlignment="1">
      <alignment vertical="center"/>
    </xf>
    <xf numFmtId="37" fontId="10" fillId="5" borderId="5" xfId="1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166" fontId="12" fillId="0" borderId="5" xfId="4" applyNumberFormat="1" applyFont="1" applyBorder="1" applyAlignment="1">
      <alignment vertical="center"/>
    </xf>
    <xf numFmtId="166" fontId="10" fillId="0" borderId="5" xfId="4" applyNumberFormat="1" applyFont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3" fontId="15" fillId="4" borderId="8" xfId="0" applyNumberFormat="1" applyFont="1" applyFill="1" applyBorder="1" applyAlignment="1">
      <alignment vertical="center"/>
    </xf>
    <xf numFmtId="0" fontId="16" fillId="4" borderId="8" xfId="0" applyFont="1" applyFill="1" applyBorder="1" applyAlignment="1">
      <alignment horizontal="center" vertical="center" wrapText="1"/>
    </xf>
    <xf numFmtId="3" fontId="15" fillId="4" borderId="8" xfId="0" applyNumberFormat="1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vertical="center" wrapText="1"/>
    </xf>
    <xf numFmtId="49" fontId="15" fillId="4" borderId="8" xfId="0" applyNumberFormat="1" applyFont="1" applyFill="1" applyBorder="1" applyAlignment="1">
      <alignment vertical="center"/>
    </xf>
    <xf numFmtId="49" fontId="15" fillId="4" borderId="8" xfId="1" applyNumberFormat="1" applyFont="1" applyFill="1" applyBorder="1" applyAlignment="1">
      <alignment vertical="center"/>
    </xf>
    <xf numFmtId="167" fontId="15" fillId="4" borderId="8" xfId="1" applyNumberFormat="1" applyFont="1" applyFill="1" applyBorder="1" applyAlignment="1">
      <alignment vertical="center"/>
    </xf>
    <xf numFmtId="49" fontId="16" fillId="4" borderId="8" xfId="1" applyNumberFormat="1" applyFont="1" applyFill="1" applyBorder="1" applyAlignment="1">
      <alignment vertical="center" wrapText="1"/>
    </xf>
    <xf numFmtId="167" fontId="16" fillId="4" borderId="8" xfId="1" applyNumberFormat="1" applyFont="1" applyFill="1" applyBorder="1" applyAlignment="1">
      <alignment vertical="center"/>
    </xf>
    <xf numFmtId="49" fontId="16" fillId="4" borderId="8" xfId="0" applyNumberFormat="1" applyFont="1" applyFill="1" applyBorder="1" applyAlignment="1">
      <alignment vertical="center" wrapText="1"/>
    </xf>
    <xf numFmtId="167" fontId="16" fillId="4" borderId="9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5" borderId="0" xfId="0" applyFont="1" applyFill="1" applyBorder="1"/>
    <xf numFmtId="0" fontId="15" fillId="5" borderId="0" xfId="0" applyFont="1" applyFill="1" applyBorder="1"/>
    <xf numFmtId="0" fontId="6" fillId="5" borderId="0" xfId="0" applyFont="1" applyFill="1" applyBorder="1"/>
    <xf numFmtId="3" fontId="15" fillId="5" borderId="0" xfId="0" applyNumberFormat="1" applyFont="1" applyFill="1" applyBorder="1"/>
    <xf numFmtId="165" fontId="15" fillId="5" borderId="0" xfId="1" applyFont="1" applyFill="1" applyBorder="1"/>
    <xf numFmtId="0" fontId="0" fillId="5" borderId="0" xfId="0" applyFill="1"/>
    <xf numFmtId="0" fontId="8" fillId="0" borderId="0" xfId="0" applyFont="1"/>
    <xf numFmtId="3" fontId="8" fillId="0" borderId="0" xfId="0" applyNumberFormat="1" applyFont="1"/>
    <xf numFmtId="3" fontId="5" fillId="0" borderId="0" xfId="0" applyNumberFormat="1" applyFont="1" applyBorder="1"/>
    <xf numFmtId="0" fontId="5" fillId="0" borderId="0" xfId="0" applyFont="1" applyBorder="1"/>
    <xf numFmtId="165" fontId="5" fillId="0" borderId="0" xfId="1" applyFont="1"/>
    <xf numFmtId="3" fontId="0" fillId="0" borderId="0" xfId="0" applyNumberFormat="1"/>
    <xf numFmtId="0" fontId="19" fillId="0" borderId="0" xfId="0" applyFont="1"/>
    <xf numFmtId="0" fontId="20" fillId="0" borderId="0" xfId="0" applyFont="1"/>
    <xf numFmtId="0" fontId="20" fillId="0" borderId="0" xfId="0" applyFont="1" applyBorder="1"/>
    <xf numFmtId="165" fontId="20" fillId="0" borderId="0" xfId="1" applyFont="1"/>
    <xf numFmtId="0" fontId="21" fillId="0" borderId="0" xfId="0" applyFont="1"/>
    <xf numFmtId="0" fontId="22" fillId="0" borderId="0" xfId="0" applyFont="1"/>
    <xf numFmtId="0" fontId="15" fillId="0" borderId="0" xfId="0" applyFont="1"/>
    <xf numFmtId="3" fontId="15" fillId="0" borderId="0" xfId="0" applyNumberFormat="1" applyFont="1"/>
    <xf numFmtId="3" fontId="7" fillId="0" borderId="0" xfId="0" applyNumberFormat="1" applyFont="1"/>
    <xf numFmtId="0" fontId="23" fillId="0" borderId="0" xfId="0" applyFont="1"/>
    <xf numFmtId="0" fontId="24" fillId="0" borderId="0" xfId="0" applyFont="1"/>
    <xf numFmtId="165" fontId="24" fillId="0" borderId="0" xfId="1" applyFont="1"/>
    <xf numFmtId="49" fontId="17" fillId="4" borderId="8" xfId="1" applyNumberFormat="1" applyFont="1" applyFill="1" applyBorder="1" applyAlignment="1">
      <alignment vertical="center" wrapText="1"/>
    </xf>
    <xf numFmtId="167" fontId="17" fillId="4" borderId="8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6" fillId="3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3" fontId="8" fillId="4" borderId="5" xfId="0" applyNumberFormat="1" applyFont="1" applyFill="1" applyBorder="1"/>
    <xf numFmtId="3" fontId="15" fillId="0" borderId="0" xfId="0" applyNumberFormat="1" applyFont="1" applyBorder="1"/>
  </cellXfs>
  <cellStyles count="5">
    <cellStyle name="20% - Accent3" xfId="2" builtinId="38"/>
    <cellStyle name="Comma" xfId="1" builtinId="3"/>
    <cellStyle name="Comm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5"/>
  <sheetViews>
    <sheetView tabSelected="1" zoomScale="106" zoomScaleNormal="106" workbookViewId="0">
      <selection sqref="A1:T13"/>
    </sheetView>
  </sheetViews>
  <sheetFormatPr defaultRowHeight="15" x14ac:dyDescent="0.25"/>
  <cols>
    <col min="1" max="1" width="6.85546875" style="7" customWidth="1"/>
    <col min="2" max="2" width="3.7109375" style="7" customWidth="1"/>
    <col min="3" max="3" width="8.28515625" style="7" customWidth="1"/>
    <col min="4" max="4" width="3.5703125" style="7" customWidth="1"/>
    <col min="5" max="5" width="12.5703125" style="9" customWidth="1"/>
    <col min="6" max="6" width="20.5703125" style="9" customWidth="1"/>
    <col min="7" max="7" width="7" style="7" customWidth="1"/>
    <col min="8" max="8" width="15.140625" style="85" customWidth="1"/>
    <col min="9" max="9" width="5.140625" style="7" customWidth="1"/>
    <col min="10" max="10" width="6.28515625" style="7" customWidth="1"/>
    <col min="11" max="11" width="7.42578125" style="6" customWidth="1"/>
    <col min="12" max="12" width="12.140625" style="6" bestFit="1" customWidth="1"/>
    <col min="13" max="13" width="5" style="7" customWidth="1"/>
    <col min="14" max="14" width="6.28515625" style="7" customWidth="1"/>
    <col min="15" max="15" width="10.28515625" style="6" customWidth="1"/>
    <col min="16" max="16" width="11.42578125" style="6" bestFit="1" customWidth="1"/>
    <col min="17" max="17" width="9.140625" style="7" customWidth="1"/>
    <col min="18" max="18" width="7.85546875" style="7" customWidth="1"/>
    <col min="19" max="19" width="7.42578125" style="6" customWidth="1"/>
    <col min="20" max="20" width="12.42578125" style="6" customWidth="1"/>
    <col min="21" max="21" width="8.42578125" style="7" customWidth="1"/>
    <col min="22" max="22" width="6.28515625" style="7" customWidth="1"/>
    <col min="23" max="23" width="7.42578125" style="6" customWidth="1"/>
    <col min="24" max="24" width="12.5703125" style="6" customWidth="1"/>
    <col min="25" max="25" width="11" style="7" customWidth="1"/>
    <col min="26" max="26" width="6.28515625" style="7" customWidth="1"/>
    <col min="27" max="27" width="11.85546875" style="6" customWidth="1"/>
    <col min="28" max="28" width="12.85546875" style="6" bestFit="1" customWidth="1"/>
    <col min="29" max="29" width="5.42578125" style="7" customWidth="1"/>
    <col min="30" max="30" width="6.28515625" style="7" customWidth="1"/>
    <col min="31" max="31" width="7.42578125" style="6" customWidth="1"/>
    <col min="32" max="32" width="12.140625" style="6" bestFit="1" customWidth="1"/>
    <col min="33" max="33" width="6.85546875" style="7" customWidth="1"/>
    <col min="34" max="34" width="7.42578125" style="7" customWidth="1"/>
    <col min="35" max="35" width="7.42578125" style="6" customWidth="1"/>
    <col min="36" max="36" width="13.140625" style="6" bestFit="1" customWidth="1"/>
    <col min="37" max="37" width="7.42578125" style="7" customWidth="1"/>
    <col min="38" max="38" width="7.85546875" style="7" customWidth="1"/>
    <col min="39" max="39" width="10.85546875" style="6" customWidth="1"/>
    <col min="40" max="40" width="13.140625" style="6" bestFit="1" customWidth="1"/>
    <col min="41" max="41" width="7.42578125" style="7" customWidth="1"/>
    <col min="42" max="42" width="7.85546875" style="7" customWidth="1"/>
    <col min="43" max="43" width="10.85546875" style="6" customWidth="1"/>
    <col min="44" max="44" width="13.140625" style="6" bestFit="1" customWidth="1"/>
    <col min="45" max="45" width="7.42578125" style="7" customWidth="1"/>
    <col min="46" max="46" width="7.85546875" style="7" customWidth="1"/>
    <col min="47" max="47" width="10.85546875" style="6" customWidth="1"/>
    <col min="48" max="48" width="13.28515625" style="6" bestFit="1" customWidth="1"/>
    <col min="49" max="49" width="7.42578125" style="7" customWidth="1"/>
    <col min="50" max="50" width="7.85546875" style="7" customWidth="1"/>
    <col min="51" max="51" width="10.85546875" style="6" customWidth="1"/>
    <col min="52" max="52" width="16.28515625" style="6" bestFit="1" customWidth="1"/>
    <col min="53" max="53" width="7.42578125" style="7" customWidth="1"/>
    <col min="54" max="54" width="7.85546875" style="7" customWidth="1"/>
    <col min="55" max="55" width="10.85546875" style="6" customWidth="1"/>
    <col min="56" max="56" width="14.5703125" style="6" bestFit="1" customWidth="1"/>
    <col min="57" max="57" width="7.42578125" style="7" customWidth="1"/>
    <col min="58" max="58" width="7.85546875" style="7" customWidth="1"/>
    <col min="59" max="59" width="10.85546875" style="6" customWidth="1"/>
    <col min="60" max="60" width="16.28515625" style="6" bestFit="1" customWidth="1"/>
    <col min="61" max="61" width="7.42578125" style="7" customWidth="1"/>
    <col min="62" max="62" width="7.85546875" style="7" customWidth="1"/>
    <col min="63" max="63" width="10.85546875" style="6" customWidth="1"/>
    <col min="64" max="64" width="16.28515625" style="6" bestFit="1" customWidth="1"/>
  </cols>
  <sheetData>
    <row r="1" spans="1:64" ht="18.75" x14ac:dyDescent="0.3">
      <c r="A1" s="1">
        <f ca="1">A1:BD25</f>
        <v>0</v>
      </c>
      <c r="B1" s="1"/>
      <c r="C1" s="2" t="s">
        <v>0</v>
      </c>
      <c r="D1" s="2"/>
      <c r="E1" s="2"/>
      <c r="F1" s="2"/>
      <c r="G1" s="3"/>
      <c r="H1" s="97"/>
      <c r="I1" s="4"/>
      <c r="J1" s="4"/>
      <c r="K1" s="5"/>
      <c r="L1" s="5"/>
      <c r="M1" s="4"/>
      <c r="N1" s="4"/>
      <c r="O1" s="5"/>
      <c r="P1" s="5"/>
      <c r="Q1" s="4"/>
      <c r="R1" s="4"/>
      <c r="S1" s="5"/>
      <c r="T1" s="5"/>
      <c r="U1" s="4"/>
      <c r="V1" s="4"/>
      <c r="W1" s="5"/>
      <c r="X1" s="5"/>
      <c r="Y1" s="4"/>
      <c r="Z1" s="4"/>
      <c r="AA1" s="5"/>
      <c r="AF1" s="4"/>
      <c r="AG1" s="8"/>
      <c r="AH1" s="5"/>
      <c r="AI1" s="5"/>
      <c r="AK1" s="8"/>
      <c r="AL1" s="5"/>
      <c r="AM1" s="5"/>
      <c r="AO1" s="8"/>
      <c r="AP1" s="5"/>
      <c r="AQ1" s="5"/>
      <c r="AS1" s="8"/>
      <c r="AT1" s="5"/>
      <c r="AU1" s="5"/>
      <c r="AW1" s="8"/>
      <c r="AX1" s="5"/>
      <c r="AY1" s="5"/>
      <c r="BA1" s="8"/>
      <c r="BB1" s="5"/>
      <c r="BC1" s="5"/>
      <c r="BE1" s="8"/>
      <c r="BF1" s="5"/>
      <c r="BG1" s="5"/>
      <c r="BI1" s="8" t="s">
        <v>1</v>
      </c>
      <c r="BJ1" s="5"/>
      <c r="BK1" s="5"/>
    </row>
    <row r="2" spans="1:64" ht="24" customHeight="1" x14ac:dyDescent="0.25">
      <c r="A2" s="9"/>
      <c r="B2" s="9"/>
      <c r="C2" s="10" t="s">
        <v>2</v>
      </c>
      <c r="D2" s="11"/>
      <c r="E2" s="12"/>
      <c r="F2" s="12"/>
      <c r="G2" s="13"/>
      <c r="H2" s="112"/>
      <c r="I2" s="13"/>
      <c r="J2" s="9"/>
      <c r="K2" s="14"/>
      <c r="L2" s="14"/>
      <c r="M2" s="13"/>
      <c r="N2" s="9"/>
      <c r="O2" s="14"/>
      <c r="P2" s="14"/>
      <c r="Q2" s="13"/>
      <c r="R2" s="9"/>
      <c r="S2" s="14"/>
      <c r="T2" s="14"/>
      <c r="U2" s="13"/>
      <c r="V2" s="9"/>
      <c r="W2" s="14"/>
      <c r="X2" s="14"/>
      <c r="Y2" s="13"/>
      <c r="Z2" s="9"/>
      <c r="AA2" s="14"/>
      <c r="AB2" s="14"/>
      <c r="AC2" s="13"/>
      <c r="AD2" s="9"/>
      <c r="AE2" s="14"/>
      <c r="AF2" s="14"/>
      <c r="AG2" s="13"/>
      <c r="AH2" s="9"/>
      <c r="AI2" s="14"/>
      <c r="AJ2" s="14"/>
      <c r="AK2" s="13"/>
      <c r="AL2" s="9"/>
      <c r="AM2" s="14"/>
      <c r="AN2" s="14"/>
      <c r="AO2" s="13"/>
      <c r="AP2" s="9"/>
      <c r="AQ2" s="14"/>
      <c r="AR2" s="14"/>
      <c r="AS2" s="13"/>
      <c r="AT2" s="9"/>
      <c r="AU2" s="14"/>
      <c r="AV2" s="14"/>
      <c r="AW2" s="13"/>
      <c r="AX2" s="9"/>
      <c r="AY2" s="14"/>
      <c r="AZ2" s="14"/>
      <c r="BA2" s="13"/>
      <c r="BB2" s="9"/>
      <c r="BC2" s="14"/>
      <c r="BD2" s="14"/>
      <c r="BE2" s="13"/>
      <c r="BF2" s="9"/>
      <c r="BG2" s="14"/>
      <c r="BH2" s="14"/>
      <c r="BI2" s="13"/>
      <c r="BJ2" s="9"/>
      <c r="BK2" s="14"/>
      <c r="BL2" s="14"/>
    </row>
    <row r="3" spans="1:64" ht="13.5" customHeight="1" thickBot="1" x14ac:dyDescent="0.3">
      <c r="A3" s="9"/>
      <c r="B3" s="9"/>
      <c r="C3" s="9"/>
      <c r="D3" s="9"/>
      <c r="G3" s="9"/>
      <c r="H3" s="86"/>
      <c r="I3" s="15"/>
      <c r="J3" s="15"/>
      <c r="K3" s="5"/>
      <c r="L3" s="5"/>
      <c r="M3" s="15"/>
      <c r="N3" s="15"/>
      <c r="O3" s="5"/>
      <c r="P3" s="5"/>
      <c r="Q3" s="15"/>
      <c r="R3" s="15"/>
      <c r="S3" s="5"/>
      <c r="T3" s="5"/>
      <c r="U3" s="15"/>
      <c r="V3" s="15"/>
      <c r="W3" s="5"/>
      <c r="X3" s="5"/>
      <c r="Y3" s="15"/>
      <c r="Z3" s="15"/>
      <c r="AA3" s="5"/>
      <c r="AB3" s="5"/>
      <c r="AC3" s="15"/>
      <c r="AD3" s="15"/>
      <c r="AE3" s="5"/>
      <c r="AF3" s="5"/>
      <c r="AG3" s="15"/>
      <c r="AH3" s="15"/>
      <c r="AI3" s="5"/>
      <c r="AJ3" s="5"/>
      <c r="AK3" s="15"/>
      <c r="AL3" s="15"/>
      <c r="AM3" s="5"/>
      <c r="AN3" s="5"/>
      <c r="AO3" s="15"/>
      <c r="AP3" s="15"/>
      <c r="AQ3" s="5"/>
      <c r="AR3" s="5"/>
      <c r="AS3" s="15"/>
      <c r="AT3" s="15"/>
      <c r="AU3" s="5"/>
      <c r="AV3" s="5"/>
      <c r="AW3" s="15"/>
      <c r="AX3" s="15"/>
      <c r="AY3" s="5"/>
      <c r="AZ3" s="5"/>
      <c r="BA3" s="15"/>
      <c r="BB3" s="15"/>
      <c r="BC3" s="5"/>
      <c r="BD3" s="5"/>
      <c r="BE3" s="15"/>
      <c r="BF3" s="15"/>
      <c r="BG3" s="5"/>
      <c r="BH3" s="5"/>
      <c r="BI3" s="15"/>
      <c r="BJ3" s="15"/>
      <c r="BK3" s="5"/>
      <c r="BL3" s="5"/>
    </row>
    <row r="4" spans="1:64" ht="33" customHeight="1" x14ac:dyDescent="0.25">
      <c r="A4" s="109" t="s">
        <v>3</v>
      </c>
      <c r="B4" s="105" t="s">
        <v>4</v>
      </c>
      <c r="C4" s="105" t="s">
        <v>5</v>
      </c>
      <c r="D4" s="105" t="s">
        <v>6</v>
      </c>
      <c r="E4" s="105" t="s">
        <v>7</v>
      </c>
      <c r="F4" s="105" t="s">
        <v>8</v>
      </c>
      <c r="G4" s="107" t="s">
        <v>9</v>
      </c>
      <c r="H4" s="113" t="s">
        <v>10</v>
      </c>
      <c r="I4" s="105" t="s">
        <v>11</v>
      </c>
      <c r="J4" s="105"/>
      <c r="K4" s="105"/>
      <c r="L4" s="105"/>
      <c r="M4" s="105" t="s">
        <v>12</v>
      </c>
      <c r="N4" s="105"/>
      <c r="O4" s="105"/>
      <c r="P4" s="105"/>
      <c r="Q4" s="105" t="s">
        <v>13</v>
      </c>
      <c r="R4" s="105"/>
      <c r="S4" s="105"/>
      <c r="T4" s="105"/>
      <c r="U4" s="105" t="s">
        <v>14</v>
      </c>
      <c r="V4" s="105"/>
      <c r="W4" s="105"/>
      <c r="X4" s="105"/>
      <c r="Y4" s="105" t="s">
        <v>15</v>
      </c>
      <c r="Z4" s="105"/>
      <c r="AA4" s="105"/>
      <c r="AB4" s="105"/>
      <c r="AC4" s="105" t="s">
        <v>16</v>
      </c>
      <c r="AD4" s="105"/>
      <c r="AE4" s="105"/>
      <c r="AF4" s="105"/>
      <c r="AG4" s="105" t="s">
        <v>17</v>
      </c>
      <c r="AH4" s="105"/>
      <c r="AI4" s="105"/>
      <c r="AJ4" s="105"/>
      <c r="AK4" s="105" t="s">
        <v>18</v>
      </c>
      <c r="AL4" s="105"/>
      <c r="AM4" s="105"/>
      <c r="AN4" s="105"/>
      <c r="AO4" s="105" t="s">
        <v>19</v>
      </c>
      <c r="AP4" s="105"/>
      <c r="AQ4" s="105"/>
      <c r="AR4" s="105"/>
      <c r="AS4" s="105" t="s">
        <v>20</v>
      </c>
      <c r="AT4" s="105"/>
      <c r="AU4" s="105"/>
      <c r="AV4" s="105"/>
      <c r="AW4" s="105" t="s">
        <v>21</v>
      </c>
      <c r="AX4" s="105"/>
      <c r="AY4" s="105"/>
      <c r="AZ4" s="105"/>
      <c r="BA4" s="105" t="s">
        <v>22</v>
      </c>
      <c r="BB4" s="105"/>
      <c r="BC4" s="105"/>
      <c r="BD4" s="105"/>
      <c r="BE4" s="105" t="s">
        <v>23</v>
      </c>
      <c r="BF4" s="105"/>
      <c r="BG4" s="105"/>
      <c r="BH4" s="106"/>
      <c r="BI4" s="105" t="s">
        <v>24</v>
      </c>
      <c r="BJ4" s="105"/>
      <c r="BK4" s="105"/>
      <c r="BL4" s="106"/>
    </row>
    <row r="5" spans="1:64" ht="34.5" customHeight="1" x14ac:dyDescent="0.25">
      <c r="A5" s="110"/>
      <c r="B5" s="111"/>
      <c r="C5" s="111"/>
      <c r="D5" s="111"/>
      <c r="E5" s="111"/>
      <c r="F5" s="111"/>
      <c r="G5" s="108"/>
      <c r="H5" s="114"/>
      <c r="I5" s="16" t="s">
        <v>25</v>
      </c>
      <c r="J5" s="16" t="s">
        <v>26</v>
      </c>
      <c r="K5" s="17" t="s">
        <v>27</v>
      </c>
      <c r="L5" s="17" t="s">
        <v>28</v>
      </c>
      <c r="M5" s="16" t="s">
        <v>25</v>
      </c>
      <c r="N5" s="16" t="s">
        <v>26</v>
      </c>
      <c r="O5" s="17" t="s">
        <v>27</v>
      </c>
      <c r="P5" s="17" t="s">
        <v>28</v>
      </c>
      <c r="Q5" s="16" t="s">
        <v>25</v>
      </c>
      <c r="R5" s="16" t="s">
        <v>26</v>
      </c>
      <c r="S5" s="17" t="s">
        <v>27</v>
      </c>
      <c r="T5" s="17" t="s">
        <v>28</v>
      </c>
      <c r="U5" s="16" t="s">
        <v>25</v>
      </c>
      <c r="V5" s="16" t="s">
        <v>26</v>
      </c>
      <c r="W5" s="17" t="s">
        <v>27</v>
      </c>
      <c r="X5" s="17" t="s">
        <v>28</v>
      </c>
      <c r="Y5" s="16" t="s">
        <v>25</v>
      </c>
      <c r="Z5" s="16" t="s">
        <v>26</v>
      </c>
      <c r="AA5" s="17" t="s">
        <v>27</v>
      </c>
      <c r="AB5" s="17" t="s">
        <v>28</v>
      </c>
      <c r="AC5" s="16" t="s">
        <v>25</v>
      </c>
      <c r="AD5" s="16" t="s">
        <v>26</v>
      </c>
      <c r="AE5" s="17" t="s">
        <v>27</v>
      </c>
      <c r="AF5" s="17" t="s">
        <v>28</v>
      </c>
      <c r="AG5" s="16" t="s">
        <v>25</v>
      </c>
      <c r="AH5" s="16" t="s">
        <v>26</v>
      </c>
      <c r="AI5" s="17" t="s">
        <v>27</v>
      </c>
      <c r="AJ5" s="17" t="s">
        <v>28</v>
      </c>
      <c r="AK5" s="16" t="s">
        <v>25</v>
      </c>
      <c r="AL5" s="16" t="s">
        <v>26</v>
      </c>
      <c r="AM5" s="17" t="s">
        <v>27</v>
      </c>
      <c r="AN5" s="17" t="s">
        <v>28</v>
      </c>
      <c r="AO5" s="16" t="s">
        <v>25</v>
      </c>
      <c r="AP5" s="16" t="s">
        <v>26</v>
      </c>
      <c r="AQ5" s="17" t="s">
        <v>27</v>
      </c>
      <c r="AR5" s="17" t="s">
        <v>28</v>
      </c>
      <c r="AS5" s="16" t="s">
        <v>25</v>
      </c>
      <c r="AT5" s="16" t="s">
        <v>26</v>
      </c>
      <c r="AU5" s="17" t="s">
        <v>27</v>
      </c>
      <c r="AV5" s="17" t="s">
        <v>28</v>
      </c>
      <c r="AW5" s="16" t="s">
        <v>25</v>
      </c>
      <c r="AX5" s="16" t="s">
        <v>26</v>
      </c>
      <c r="AY5" s="17" t="s">
        <v>27</v>
      </c>
      <c r="AZ5" s="17" t="s">
        <v>28</v>
      </c>
      <c r="BA5" s="16" t="s">
        <v>25</v>
      </c>
      <c r="BB5" s="16" t="s">
        <v>26</v>
      </c>
      <c r="BC5" s="17" t="s">
        <v>27</v>
      </c>
      <c r="BD5" s="17" t="s">
        <v>28</v>
      </c>
      <c r="BE5" s="16" t="s">
        <v>25</v>
      </c>
      <c r="BF5" s="16" t="s">
        <v>26</v>
      </c>
      <c r="BG5" s="17" t="s">
        <v>27</v>
      </c>
      <c r="BH5" s="18" t="s">
        <v>28</v>
      </c>
      <c r="BI5" s="16" t="s">
        <v>25</v>
      </c>
      <c r="BJ5" s="16" t="s">
        <v>26</v>
      </c>
      <c r="BK5" s="17" t="s">
        <v>27</v>
      </c>
      <c r="BL5" s="18" t="s">
        <v>28</v>
      </c>
    </row>
    <row r="6" spans="1:64" ht="15.75" x14ac:dyDescent="0.25">
      <c r="A6" s="19">
        <v>1012101</v>
      </c>
      <c r="B6" s="20">
        <v>12</v>
      </c>
      <c r="C6" s="21" t="s">
        <v>29</v>
      </c>
      <c r="D6" s="21" t="s">
        <v>30</v>
      </c>
      <c r="E6" s="22" t="s">
        <v>31</v>
      </c>
      <c r="F6" s="20" t="s">
        <v>32</v>
      </c>
      <c r="G6" s="23">
        <v>600</v>
      </c>
      <c r="H6" s="115">
        <f>SUM(BL6,BD6,AZ6,AV6,AR6,AN6,AJ6,AF6,AB6,X6,T6,P6,L6,BH6,BL6)</f>
        <v>43116433</v>
      </c>
      <c r="I6" s="24">
        <v>590</v>
      </c>
      <c r="J6" s="24">
        <v>305</v>
      </c>
      <c r="K6" s="24" t="s">
        <v>33</v>
      </c>
      <c r="L6" s="25">
        <v>52912000</v>
      </c>
      <c r="M6" s="24"/>
      <c r="N6" s="24"/>
      <c r="O6" s="24"/>
      <c r="P6" s="25"/>
      <c r="Q6" s="24"/>
      <c r="R6" s="24"/>
      <c r="S6" s="24"/>
      <c r="T6" s="26"/>
      <c r="U6" s="24" t="s">
        <v>34</v>
      </c>
      <c r="V6" s="24">
        <v>946</v>
      </c>
      <c r="W6" s="24" t="s">
        <v>35</v>
      </c>
      <c r="X6" s="27">
        <v>-5000000</v>
      </c>
      <c r="Y6" s="24"/>
      <c r="Z6" s="24"/>
      <c r="AA6" s="24"/>
      <c r="AB6" s="27"/>
      <c r="AC6" s="24">
        <v>2158</v>
      </c>
      <c r="AD6" s="24">
        <v>968</v>
      </c>
      <c r="AE6" s="24" t="s">
        <v>36</v>
      </c>
      <c r="AF6" s="27">
        <v>-704000</v>
      </c>
      <c r="AG6" s="24"/>
      <c r="AH6" s="24"/>
      <c r="AI6" s="24"/>
      <c r="AJ6" s="27"/>
      <c r="AK6" s="24"/>
      <c r="AL6" s="28"/>
      <c r="AM6" s="24"/>
      <c r="AN6" s="27"/>
      <c r="AO6" s="24" t="s">
        <v>37</v>
      </c>
      <c r="AP6" s="28" t="s">
        <v>38</v>
      </c>
      <c r="AQ6" s="24" t="s">
        <v>39</v>
      </c>
      <c r="AR6" s="27">
        <v>-2000000</v>
      </c>
      <c r="AS6" s="24"/>
      <c r="AT6" s="28"/>
      <c r="AU6" s="24"/>
      <c r="AV6" s="27"/>
      <c r="AW6" s="24"/>
      <c r="AX6" s="28"/>
      <c r="AY6" s="24"/>
      <c r="AZ6" s="27"/>
      <c r="BA6" s="24"/>
      <c r="BB6" s="28"/>
      <c r="BC6" s="24"/>
      <c r="BD6" s="27"/>
      <c r="BE6" s="29" t="s">
        <v>40</v>
      </c>
      <c r="BF6" s="30" t="s">
        <v>41</v>
      </c>
      <c r="BG6" s="31" t="s">
        <v>42</v>
      </c>
      <c r="BH6" s="32">
        <v>-1891567</v>
      </c>
      <c r="BI6" s="29" t="s">
        <v>43</v>
      </c>
      <c r="BJ6" s="30" t="s">
        <v>44</v>
      </c>
      <c r="BK6" s="31" t="s">
        <v>45</v>
      </c>
      <c r="BL6" s="32">
        <v>-100000</v>
      </c>
    </row>
    <row r="7" spans="1:64" ht="15.75" x14ac:dyDescent="0.25">
      <c r="A7" s="19">
        <v>1012101</v>
      </c>
      <c r="B7" s="20">
        <v>12</v>
      </c>
      <c r="C7" s="21" t="s">
        <v>29</v>
      </c>
      <c r="D7" s="21" t="s">
        <v>30</v>
      </c>
      <c r="E7" s="22" t="s">
        <v>31</v>
      </c>
      <c r="F7" s="20" t="s">
        <v>46</v>
      </c>
      <c r="G7" s="23">
        <v>601</v>
      </c>
      <c r="H7" s="115">
        <f t="shared" ref="H7:H24" si="0">SUM(BL7,BD7,AZ7,AV7,AR7,AN7,AJ7,AF7,AB7,X7,T7,P7,L7,BH7,BL7)</f>
        <v>7204865</v>
      </c>
      <c r="I7" s="24">
        <v>590</v>
      </c>
      <c r="J7" s="24">
        <v>305</v>
      </c>
      <c r="K7" s="24" t="s">
        <v>33</v>
      </c>
      <c r="L7" s="25">
        <v>8816000</v>
      </c>
      <c r="M7" s="24"/>
      <c r="N7" s="24"/>
      <c r="O7" s="24"/>
      <c r="P7" s="25"/>
      <c r="Q7" s="24"/>
      <c r="R7" s="24"/>
      <c r="S7" s="24"/>
      <c r="T7" s="26"/>
      <c r="U7" s="24"/>
      <c r="V7" s="24"/>
      <c r="W7" s="24"/>
      <c r="X7" s="27"/>
      <c r="Y7" s="24"/>
      <c r="Z7" s="24"/>
      <c r="AA7" s="24"/>
      <c r="AB7" s="27"/>
      <c r="AC7" s="24">
        <v>2158</v>
      </c>
      <c r="AD7" s="24">
        <v>968</v>
      </c>
      <c r="AE7" s="24" t="s">
        <v>36</v>
      </c>
      <c r="AF7" s="27">
        <v>-130000</v>
      </c>
      <c r="AG7" s="24"/>
      <c r="AH7" s="24"/>
      <c r="AI7" s="24"/>
      <c r="AJ7" s="27"/>
      <c r="AK7" s="24"/>
      <c r="AL7" s="28"/>
      <c r="AM7" s="24"/>
      <c r="AN7" s="27"/>
      <c r="AO7" s="24"/>
      <c r="AP7" s="28"/>
      <c r="AQ7" s="24"/>
      <c r="AR7" s="27"/>
      <c r="AS7" s="24"/>
      <c r="AT7" s="28"/>
      <c r="AU7" s="24"/>
      <c r="AV7" s="27"/>
      <c r="AW7" s="24"/>
      <c r="AX7" s="28"/>
      <c r="AY7" s="24"/>
      <c r="AZ7" s="27"/>
      <c r="BA7" s="24"/>
      <c r="BB7" s="28"/>
      <c r="BC7" s="24"/>
      <c r="BD7" s="27"/>
      <c r="BE7" s="29" t="s">
        <v>40</v>
      </c>
      <c r="BF7" s="30" t="s">
        <v>41</v>
      </c>
      <c r="BG7" s="31" t="s">
        <v>42</v>
      </c>
      <c r="BH7" s="33">
        <v>-1481135</v>
      </c>
      <c r="BI7" s="29"/>
      <c r="BJ7" s="30"/>
      <c r="BK7" s="31"/>
      <c r="BL7" s="33"/>
    </row>
    <row r="8" spans="1:64" ht="15.75" x14ac:dyDescent="0.25">
      <c r="A8" s="19">
        <v>1012101</v>
      </c>
      <c r="B8" s="20">
        <v>12</v>
      </c>
      <c r="C8" s="21" t="s">
        <v>29</v>
      </c>
      <c r="D8" s="21" t="s">
        <v>30</v>
      </c>
      <c r="E8" s="22" t="s">
        <v>31</v>
      </c>
      <c r="F8" s="20" t="s">
        <v>47</v>
      </c>
      <c r="G8" s="23">
        <v>602</v>
      </c>
      <c r="H8" s="115">
        <f t="shared" si="0"/>
        <v>20120000</v>
      </c>
      <c r="I8" s="24">
        <v>590</v>
      </c>
      <c r="J8" s="24">
        <v>305</v>
      </c>
      <c r="K8" s="24" t="s">
        <v>33</v>
      </c>
      <c r="L8" s="34">
        <v>20000000</v>
      </c>
      <c r="M8" s="24"/>
      <c r="N8" s="24"/>
      <c r="O8" s="24"/>
      <c r="P8" s="34"/>
      <c r="Q8" s="24"/>
      <c r="R8" s="24"/>
      <c r="S8" s="24"/>
      <c r="T8" s="35"/>
      <c r="U8" s="24"/>
      <c r="V8" s="24"/>
      <c r="W8" s="24"/>
      <c r="X8" s="36"/>
      <c r="Y8" s="24"/>
      <c r="Z8" s="24"/>
      <c r="AA8" s="24"/>
      <c r="AB8" s="36"/>
      <c r="AC8" s="24"/>
      <c r="AD8" s="24"/>
      <c r="AE8" s="24"/>
      <c r="AF8" s="36"/>
      <c r="AG8" s="24"/>
      <c r="AH8" s="24"/>
      <c r="AI8" s="24"/>
      <c r="AJ8" s="36"/>
      <c r="AK8" s="24"/>
      <c r="AL8" s="28"/>
      <c r="AM8" s="24"/>
      <c r="AN8" s="36"/>
      <c r="AO8" s="24"/>
      <c r="AP8" s="28"/>
      <c r="AQ8" s="24"/>
      <c r="AR8" s="36"/>
      <c r="AS8" s="24"/>
      <c r="AT8" s="28"/>
      <c r="AU8" s="24"/>
      <c r="AV8" s="36"/>
      <c r="AW8" s="24"/>
      <c r="AX8" s="28"/>
      <c r="AY8" s="24"/>
      <c r="AZ8" s="36"/>
      <c r="BA8" s="29" t="s">
        <v>48</v>
      </c>
      <c r="BB8" s="30" t="s">
        <v>49</v>
      </c>
      <c r="BC8" s="31" t="s">
        <v>50</v>
      </c>
      <c r="BD8" s="36">
        <v>120000</v>
      </c>
      <c r="BE8" s="29"/>
      <c r="BF8" s="30"/>
      <c r="BG8" s="31"/>
      <c r="BH8" s="33"/>
      <c r="BI8" s="29"/>
      <c r="BJ8" s="30"/>
      <c r="BK8" s="31"/>
      <c r="BL8" s="33"/>
    </row>
    <row r="9" spans="1:64" ht="15.75" x14ac:dyDescent="0.25">
      <c r="A9" s="19">
        <v>1012101</v>
      </c>
      <c r="B9" s="20">
        <v>12</v>
      </c>
      <c r="C9" s="21" t="s">
        <v>29</v>
      </c>
      <c r="D9" s="21" t="s">
        <v>30</v>
      </c>
      <c r="E9" s="22" t="s">
        <v>51</v>
      </c>
      <c r="F9" s="37" t="s">
        <v>52</v>
      </c>
      <c r="G9" s="23">
        <v>604</v>
      </c>
      <c r="H9" s="115">
        <f t="shared" si="0"/>
        <v>2000000</v>
      </c>
      <c r="I9" s="24">
        <v>590</v>
      </c>
      <c r="J9" s="24">
        <v>305</v>
      </c>
      <c r="K9" s="24" t="s">
        <v>33</v>
      </c>
      <c r="L9" s="34">
        <v>2000000</v>
      </c>
      <c r="M9" s="24"/>
      <c r="N9" s="24"/>
      <c r="O9" s="24"/>
      <c r="P9" s="34"/>
      <c r="Q9" s="24"/>
      <c r="R9" s="24"/>
      <c r="S9" s="24"/>
      <c r="T9" s="35"/>
      <c r="U9" s="24"/>
      <c r="V9" s="24"/>
      <c r="W9" s="24"/>
      <c r="X9" s="36"/>
      <c r="Y9" s="24"/>
      <c r="Z9" s="24"/>
      <c r="AA9" s="24"/>
      <c r="AB9" s="36"/>
      <c r="AC9" s="24"/>
      <c r="AD9" s="24"/>
      <c r="AE9" s="24"/>
      <c r="AF9" s="36"/>
      <c r="AG9" s="24"/>
      <c r="AH9" s="24"/>
      <c r="AI9" s="24"/>
      <c r="AJ9" s="36"/>
      <c r="AK9" s="24"/>
      <c r="AL9" s="28"/>
      <c r="AM9" s="24"/>
      <c r="AN9" s="36"/>
      <c r="AO9" s="24"/>
      <c r="AP9" s="28"/>
      <c r="AQ9" s="24"/>
      <c r="AR9" s="36"/>
      <c r="AS9" s="24"/>
      <c r="AT9" s="28"/>
      <c r="AU9" s="24"/>
      <c r="AV9" s="36"/>
      <c r="AW9" s="24"/>
      <c r="AX9" s="28"/>
      <c r="AY9" s="24"/>
      <c r="AZ9" s="36"/>
      <c r="BA9" s="24"/>
      <c r="BB9" s="28"/>
      <c r="BC9" s="24"/>
      <c r="BD9" s="36"/>
      <c r="BE9" s="24"/>
      <c r="BF9" s="28"/>
      <c r="BG9" s="24"/>
      <c r="BH9" s="33"/>
      <c r="BI9" s="24"/>
      <c r="BJ9" s="28"/>
      <c r="BK9" s="24"/>
      <c r="BL9" s="33"/>
    </row>
    <row r="10" spans="1:64" ht="15.75" x14ac:dyDescent="0.25">
      <c r="A10" s="19">
        <v>1012101</v>
      </c>
      <c r="B10" s="20">
        <v>12</v>
      </c>
      <c r="C10" s="21" t="s">
        <v>29</v>
      </c>
      <c r="D10" s="21" t="s">
        <v>30</v>
      </c>
      <c r="E10" s="22" t="s">
        <v>53</v>
      </c>
      <c r="F10" s="37" t="s">
        <v>54</v>
      </c>
      <c r="G10" s="23">
        <v>604</v>
      </c>
      <c r="H10" s="115">
        <f t="shared" si="0"/>
        <v>2000000</v>
      </c>
      <c r="I10" s="24">
        <v>590</v>
      </c>
      <c r="J10" s="24">
        <v>305</v>
      </c>
      <c r="K10" s="24" t="s">
        <v>33</v>
      </c>
      <c r="L10" s="34">
        <v>2000000</v>
      </c>
      <c r="M10" s="24"/>
      <c r="N10" s="24"/>
      <c r="O10" s="24"/>
      <c r="P10" s="34"/>
      <c r="Q10" s="24"/>
      <c r="R10" s="24"/>
      <c r="S10" s="24"/>
      <c r="T10" s="35"/>
      <c r="U10" s="24"/>
      <c r="V10" s="24"/>
      <c r="W10" s="24"/>
      <c r="X10" s="36"/>
      <c r="Y10" s="24"/>
      <c r="Z10" s="24"/>
      <c r="AA10" s="24"/>
      <c r="AB10" s="36"/>
      <c r="AC10" s="24"/>
      <c r="AD10" s="24"/>
      <c r="AE10" s="24"/>
      <c r="AF10" s="36"/>
      <c r="AG10" s="24"/>
      <c r="AH10" s="24"/>
      <c r="AI10" s="24"/>
      <c r="AJ10" s="36"/>
      <c r="AK10" s="24"/>
      <c r="AL10" s="28"/>
      <c r="AM10" s="24"/>
      <c r="AN10" s="36"/>
      <c r="AO10" s="24"/>
      <c r="AP10" s="28"/>
      <c r="AQ10" s="24"/>
      <c r="AR10" s="36"/>
      <c r="AS10" s="24"/>
      <c r="AT10" s="28"/>
      <c r="AU10" s="24"/>
      <c r="AV10" s="36"/>
      <c r="AW10" s="24"/>
      <c r="AX10" s="28"/>
      <c r="AY10" s="24"/>
      <c r="AZ10" s="36"/>
      <c r="BA10" s="24"/>
      <c r="BB10" s="28"/>
      <c r="BC10" s="24"/>
      <c r="BD10" s="36"/>
      <c r="BE10" s="24"/>
      <c r="BF10" s="28"/>
      <c r="BG10" s="24"/>
      <c r="BH10" s="33"/>
      <c r="BI10" s="24"/>
      <c r="BJ10" s="28"/>
      <c r="BK10" s="24"/>
      <c r="BL10" s="33"/>
    </row>
    <row r="11" spans="1:64" ht="15.75" x14ac:dyDescent="0.25">
      <c r="A11" s="19">
        <v>1012101</v>
      </c>
      <c r="B11" s="20">
        <v>12</v>
      </c>
      <c r="C11" s="21" t="s">
        <v>29</v>
      </c>
      <c r="D11" s="21" t="s">
        <v>30</v>
      </c>
      <c r="E11" s="22" t="s">
        <v>31</v>
      </c>
      <c r="F11" s="37" t="s">
        <v>55</v>
      </c>
      <c r="G11" s="23">
        <v>605</v>
      </c>
      <c r="H11" s="115">
        <f t="shared" si="0"/>
        <v>175216</v>
      </c>
      <c r="I11" s="24">
        <v>590</v>
      </c>
      <c r="J11" s="24">
        <v>305</v>
      </c>
      <c r="K11" s="24" t="s">
        <v>33</v>
      </c>
      <c r="L11" s="34">
        <v>222000</v>
      </c>
      <c r="M11" s="24"/>
      <c r="N11" s="24"/>
      <c r="O11" s="24"/>
      <c r="P11" s="34"/>
      <c r="Q11" s="24"/>
      <c r="R11" s="24"/>
      <c r="S11" s="24"/>
      <c r="T11" s="35"/>
      <c r="U11" s="24"/>
      <c r="V11" s="24"/>
      <c r="W11" s="24"/>
      <c r="X11" s="36"/>
      <c r="Y11" s="24"/>
      <c r="Z11" s="24"/>
      <c r="AA11" s="24"/>
      <c r="AB11" s="36"/>
      <c r="AC11" s="24"/>
      <c r="AD11" s="24"/>
      <c r="AE11" s="24"/>
      <c r="AF11" s="36"/>
      <c r="AG11" s="24"/>
      <c r="AH11" s="24"/>
      <c r="AI11" s="24"/>
      <c r="AJ11" s="36"/>
      <c r="AK11" s="24"/>
      <c r="AL11" s="28"/>
      <c r="AM11" s="24"/>
      <c r="AN11" s="36"/>
      <c r="AO11" s="24"/>
      <c r="AP11" s="28"/>
      <c r="AQ11" s="24"/>
      <c r="AR11" s="36"/>
      <c r="AS11" s="24"/>
      <c r="AT11" s="28"/>
      <c r="AU11" s="24"/>
      <c r="AV11" s="36"/>
      <c r="AW11" s="24"/>
      <c r="AX11" s="28"/>
      <c r="AY11" s="24"/>
      <c r="AZ11" s="36"/>
      <c r="BA11" s="24"/>
      <c r="BB11" s="28"/>
      <c r="BC11" s="24"/>
      <c r="BD11" s="36"/>
      <c r="BE11" s="29" t="s">
        <v>40</v>
      </c>
      <c r="BF11" s="30" t="s">
        <v>41</v>
      </c>
      <c r="BG11" s="31" t="s">
        <v>42</v>
      </c>
      <c r="BH11" s="33">
        <v>-46784</v>
      </c>
      <c r="BI11" s="29"/>
      <c r="BJ11" s="30"/>
      <c r="BK11" s="31"/>
      <c r="BL11" s="33"/>
    </row>
    <row r="12" spans="1:64" ht="15.75" x14ac:dyDescent="0.25">
      <c r="A12" s="19">
        <v>1012101</v>
      </c>
      <c r="B12" s="20">
        <v>12</v>
      </c>
      <c r="C12" s="21" t="s">
        <v>29</v>
      </c>
      <c r="D12" s="21" t="s">
        <v>30</v>
      </c>
      <c r="E12" s="22" t="s">
        <v>31</v>
      </c>
      <c r="F12" s="37" t="s">
        <v>56</v>
      </c>
      <c r="G12" s="23">
        <v>606</v>
      </c>
      <c r="H12" s="115">
        <f t="shared" si="0"/>
        <v>80000</v>
      </c>
      <c r="I12" s="35"/>
      <c r="J12" s="38"/>
      <c r="K12" s="38"/>
      <c r="L12" s="39">
        <v>0</v>
      </c>
      <c r="M12" s="35"/>
      <c r="N12" s="38"/>
      <c r="O12" s="38"/>
      <c r="P12" s="39">
        <v>0</v>
      </c>
      <c r="Q12" s="35"/>
      <c r="R12" s="38"/>
      <c r="S12" s="38"/>
      <c r="T12" s="38">
        <v>0</v>
      </c>
      <c r="U12" s="36"/>
      <c r="V12" s="40"/>
      <c r="W12" s="40"/>
      <c r="X12" s="40">
        <v>0</v>
      </c>
      <c r="Y12" s="36"/>
      <c r="Z12" s="40"/>
      <c r="AA12" s="40"/>
      <c r="AB12" s="40">
        <v>0</v>
      </c>
      <c r="AC12" s="36"/>
      <c r="AD12" s="40"/>
      <c r="AE12" s="40"/>
      <c r="AF12" s="40">
        <v>0</v>
      </c>
      <c r="AG12" s="41" t="s">
        <v>57</v>
      </c>
      <c r="AH12" s="42" t="s">
        <v>58</v>
      </c>
      <c r="AI12" s="40" t="s">
        <v>59</v>
      </c>
      <c r="AJ12" s="40">
        <v>80000</v>
      </c>
      <c r="AK12" s="41"/>
      <c r="AL12" s="42"/>
      <c r="AM12" s="40"/>
      <c r="AN12" s="40"/>
      <c r="AO12" s="41"/>
      <c r="AP12" s="42"/>
      <c r="AQ12" s="40"/>
      <c r="AR12" s="40"/>
      <c r="AS12" s="41"/>
      <c r="AT12" s="42"/>
      <c r="AU12" s="40"/>
      <c r="AV12" s="40"/>
      <c r="AW12" s="41"/>
      <c r="AX12" s="42"/>
      <c r="AY12" s="40"/>
      <c r="AZ12" s="40"/>
      <c r="BA12" s="41"/>
      <c r="BB12" s="42"/>
      <c r="BC12" s="40"/>
      <c r="BD12" s="40"/>
      <c r="BE12" s="41"/>
      <c r="BF12" s="42"/>
      <c r="BG12" s="40"/>
      <c r="BH12" s="43"/>
      <c r="BI12" s="41"/>
      <c r="BJ12" s="42"/>
      <c r="BK12" s="40"/>
      <c r="BL12" s="43"/>
    </row>
    <row r="13" spans="1:64" s="55" customFormat="1" ht="45" x14ac:dyDescent="0.25">
      <c r="A13" s="19">
        <v>1012101</v>
      </c>
      <c r="B13" s="20">
        <v>12</v>
      </c>
      <c r="C13" s="21" t="s">
        <v>29</v>
      </c>
      <c r="D13" s="21" t="s">
        <v>60</v>
      </c>
      <c r="E13" s="44" t="s">
        <v>61</v>
      </c>
      <c r="F13" s="45" t="s">
        <v>62</v>
      </c>
      <c r="G13" s="46">
        <v>231</v>
      </c>
      <c r="H13" s="115">
        <f t="shared" si="0"/>
        <v>400000</v>
      </c>
      <c r="I13" s="47"/>
      <c r="J13" s="48"/>
      <c r="K13" s="49"/>
      <c r="L13" s="50"/>
      <c r="M13" s="24" t="s">
        <v>63</v>
      </c>
      <c r="N13" s="24">
        <v>529</v>
      </c>
      <c r="O13" s="24" t="s">
        <v>64</v>
      </c>
      <c r="P13" s="51">
        <v>400000</v>
      </c>
      <c r="Q13" s="47"/>
      <c r="R13" s="48"/>
      <c r="S13" s="49"/>
      <c r="T13" s="49"/>
      <c r="U13" s="52"/>
      <c r="V13" s="53"/>
      <c r="W13" s="31"/>
      <c r="X13" s="31"/>
      <c r="Y13" s="52"/>
      <c r="Z13" s="53"/>
      <c r="AA13" s="31"/>
      <c r="AB13" s="31"/>
      <c r="AC13" s="52"/>
      <c r="AD13" s="53"/>
      <c r="AE13" s="31"/>
      <c r="AF13" s="31"/>
      <c r="AG13" s="52"/>
      <c r="AH13" s="53"/>
      <c r="AI13" s="31"/>
      <c r="AJ13" s="31"/>
      <c r="AK13" s="52"/>
      <c r="AL13" s="30"/>
      <c r="AM13" s="31"/>
      <c r="AN13" s="31"/>
      <c r="AO13" s="52"/>
      <c r="AP13" s="30"/>
      <c r="AQ13" s="31"/>
      <c r="AR13" s="31"/>
      <c r="AS13" s="52"/>
      <c r="AT13" s="30"/>
      <c r="AU13" s="31"/>
      <c r="AV13" s="31"/>
      <c r="AW13" s="52"/>
      <c r="AX13" s="30"/>
      <c r="AY13" s="31"/>
      <c r="AZ13" s="31"/>
      <c r="BA13" s="52"/>
      <c r="BB13" s="30"/>
      <c r="BC13" s="31"/>
      <c r="BD13" s="31"/>
      <c r="BE13" s="52"/>
      <c r="BF13" s="30"/>
      <c r="BG13" s="31"/>
      <c r="BH13" s="54"/>
      <c r="BI13" s="52"/>
      <c r="BJ13" s="30"/>
      <c r="BK13" s="31"/>
      <c r="BL13" s="54"/>
    </row>
    <row r="14" spans="1:64" s="55" customFormat="1" ht="67.5" x14ac:dyDescent="0.25">
      <c r="A14" s="19">
        <v>1012101</v>
      </c>
      <c r="B14" s="20">
        <v>12</v>
      </c>
      <c r="C14" s="21" t="s">
        <v>29</v>
      </c>
      <c r="D14" s="21" t="s">
        <v>30</v>
      </c>
      <c r="E14" s="44" t="s">
        <v>65</v>
      </c>
      <c r="F14" s="45" t="s">
        <v>66</v>
      </c>
      <c r="G14" s="46">
        <v>231</v>
      </c>
      <c r="H14" s="115">
        <f t="shared" si="0"/>
        <v>1500000</v>
      </c>
      <c r="I14" s="47"/>
      <c r="J14" s="48"/>
      <c r="K14" s="49"/>
      <c r="L14" s="49"/>
      <c r="M14" s="24" t="s">
        <v>63</v>
      </c>
      <c r="N14" s="24">
        <v>529</v>
      </c>
      <c r="O14" s="24" t="s">
        <v>64</v>
      </c>
      <c r="P14" s="51">
        <v>1500000</v>
      </c>
      <c r="Q14" s="47"/>
      <c r="R14" s="48"/>
      <c r="S14" s="49"/>
      <c r="T14" s="49"/>
      <c r="U14" s="52"/>
      <c r="V14" s="53"/>
      <c r="W14" s="31"/>
      <c r="X14" s="31"/>
      <c r="Y14" s="52"/>
      <c r="Z14" s="53"/>
      <c r="AA14" s="31"/>
      <c r="AB14" s="31"/>
      <c r="AC14" s="52"/>
      <c r="AD14" s="53"/>
      <c r="AE14" s="31"/>
      <c r="AF14" s="31"/>
      <c r="AG14" s="52"/>
      <c r="AH14" s="53"/>
      <c r="AI14" s="31"/>
      <c r="AJ14" s="31"/>
      <c r="AK14" s="52"/>
      <c r="AL14" s="30"/>
      <c r="AM14" s="31"/>
      <c r="AN14" s="31"/>
      <c r="AO14" s="52"/>
      <c r="AP14" s="30"/>
      <c r="AQ14" s="31"/>
      <c r="AR14" s="31"/>
      <c r="AS14" s="52"/>
      <c r="AT14" s="30"/>
      <c r="AU14" s="31"/>
      <c r="AV14" s="31"/>
      <c r="AW14" s="52"/>
      <c r="AX14" s="30"/>
      <c r="AY14" s="31"/>
      <c r="AZ14" s="31"/>
      <c r="BA14" s="52"/>
      <c r="BB14" s="30"/>
      <c r="BC14" s="31"/>
      <c r="BD14" s="31"/>
      <c r="BE14" s="52"/>
      <c r="BF14" s="30"/>
      <c r="BG14" s="31"/>
      <c r="BH14" s="54"/>
      <c r="BI14" s="52"/>
      <c r="BJ14" s="30"/>
      <c r="BK14" s="31"/>
      <c r="BL14" s="54"/>
    </row>
    <row r="15" spans="1:64" s="55" customFormat="1" ht="37.5" customHeight="1" x14ac:dyDescent="0.25">
      <c r="A15" s="19">
        <v>1012101</v>
      </c>
      <c r="B15" s="20">
        <v>12</v>
      </c>
      <c r="C15" s="21" t="s">
        <v>29</v>
      </c>
      <c r="D15" s="21" t="s">
        <v>30</v>
      </c>
      <c r="E15" s="44" t="s">
        <v>67</v>
      </c>
      <c r="F15" s="45" t="s">
        <v>68</v>
      </c>
      <c r="G15" s="46">
        <v>231</v>
      </c>
      <c r="H15" s="115">
        <f t="shared" si="0"/>
        <v>4000000</v>
      </c>
      <c r="I15" s="47"/>
      <c r="J15" s="48"/>
      <c r="K15" s="49"/>
      <c r="L15" s="49"/>
      <c r="M15" s="24" t="s">
        <v>63</v>
      </c>
      <c r="N15" s="24">
        <v>529</v>
      </c>
      <c r="O15" s="24" t="s">
        <v>64</v>
      </c>
      <c r="P15" s="51">
        <v>4000000</v>
      </c>
      <c r="Q15" s="47"/>
      <c r="R15" s="48"/>
      <c r="S15" s="49"/>
      <c r="T15" s="49"/>
      <c r="U15" s="52"/>
      <c r="V15" s="53"/>
      <c r="W15" s="31"/>
      <c r="X15" s="31"/>
      <c r="Y15" s="52"/>
      <c r="Z15" s="53"/>
      <c r="AA15" s="31"/>
      <c r="AB15" s="31"/>
      <c r="AC15" s="52"/>
      <c r="AD15" s="53"/>
      <c r="AE15" s="31"/>
      <c r="AF15" s="31"/>
      <c r="AG15" s="52"/>
      <c r="AH15" s="53"/>
      <c r="AI15" s="31"/>
      <c r="AJ15" s="31"/>
      <c r="AK15" s="29" t="s">
        <v>69</v>
      </c>
      <c r="AL15" s="30">
        <v>1316</v>
      </c>
      <c r="AM15" s="31" t="s">
        <v>70</v>
      </c>
      <c r="AN15" s="31">
        <v>-2000000</v>
      </c>
      <c r="AO15" s="29"/>
      <c r="AP15" s="30"/>
      <c r="AQ15" s="31"/>
      <c r="AR15" s="31"/>
      <c r="AS15" s="29"/>
      <c r="AT15" s="30"/>
      <c r="AU15" s="31"/>
      <c r="AV15" s="31"/>
      <c r="AW15" s="29" t="s">
        <v>71</v>
      </c>
      <c r="AX15" s="30" t="s">
        <v>72</v>
      </c>
      <c r="AY15" s="31" t="s">
        <v>73</v>
      </c>
      <c r="AZ15" s="31">
        <v>2000000</v>
      </c>
      <c r="BA15" s="29"/>
      <c r="BB15" s="30"/>
      <c r="BC15" s="31"/>
      <c r="BD15" s="31"/>
      <c r="BE15" s="29"/>
      <c r="BF15" s="30"/>
      <c r="BG15" s="31"/>
      <c r="BH15" s="54"/>
      <c r="BI15" s="29"/>
      <c r="BJ15" s="30"/>
      <c r="BK15" s="31"/>
      <c r="BL15" s="54"/>
    </row>
    <row r="16" spans="1:64" s="55" customFormat="1" ht="37.5" customHeight="1" x14ac:dyDescent="0.25">
      <c r="A16" s="19">
        <v>1012101</v>
      </c>
      <c r="B16" s="20">
        <v>12</v>
      </c>
      <c r="C16" s="21" t="s">
        <v>29</v>
      </c>
      <c r="D16" s="21" t="s">
        <v>30</v>
      </c>
      <c r="E16" s="44" t="s">
        <v>74</v>
      </c>
      <c r="F16" s="45" t="s">
        <v>75</v>
      </c>
      <c r="G16" s="46">
        <v>231</v>
      </c>
      <c r="H16" s="115">
        <f t="shared" si="0"/>
        <v>8000000</v>
      </c>
      <c r="I16" s="47"/>
      <c r="J16" s="48"/>
      <c r="K16" s="49"/>
      <c r="L16" s="49"/>
      <c r="M16" s="24"/>
      <c r="N16" s="24"/>
      <c r="O16" s="24"/>
      <c r="P16" s="51"/>
      <c r="Q16" s="47"/>
      <c r="R16" s="48"/>
      <c r="S16" s="49"/>
      <c r="T16" s="49"/>
      <c r="U16" s="52"/>
      <c r="V16" s="53"/>
      <c r="W16" s="31"/>
      <c r="X16" s="31"/>
      <c r="Y16" s="52"/>
      <c r="Z16" s="53"/>
      <c r="AA16" s="31"/>
      <c r="AB16" s="31"/>
      <c r="AC16" s="52"/>
      <c r="AD16" s="53"/>
      <c r="AE16" s="31"/>
      <c r="AF16" s="31"/>
      <c r="AG16" s="52"/>
      <c r="AH16" s="53"/>
      <c r="AI16" s="31"/>
      <c r="AJ16" s="31"/>
      <c r="AK16" s="29"/>
      <c r="AL16" s="30"/>
      <c r="AM16" s="31"/>
      <c r="AN16" s="31"/>
      <c r="AO16" s="29"/>
      <c r="AP16" s="30"/>
      <c r="AQ16" s="31"/>
      <c r="AR16" s="31"/>
      <c r="AS16" s="29" t="s">
        <v>76</v>
      </c>
      <c r="AT16" s="30" t="s">
        <v>77</v>
      </c>
      <c r="AU16" s="31" t="s">
        <v>78</v>
      </c>
      <c r="AV16" s="31">
        <v>8000000</v>
      </c>
      <c r="AW16" s="29"/>
      <c r="AX16" s="30"/>
      <c r="AY16" s="31"/>
      <c r="AZ16" s="31"/>
      <c r="BA16" s="29"/>
      <c r="BB16" s="30"/>
      <c r="BC16" s="31"/>
      <c r="BD16" s="31"/>
      <c r="BE16" s="29"/>
      <c r="BF16" s="30"/>
      <c r="BG16" s="31"/>
      <c r="BH16" s="54"/>
      <c r="BI16" s="29"/>
      <c r="BJ16" s="30"/>
      <c r="BK16" s="31"/>
      <c r="BL16" s="54"/>
    </row>
    <row r="17" spans="1:64" s="55" customFormat="1" ht="45" x14ac:dyDescent="0.25">
      <c r="A17" s="19">
        <v>1012101</v>
      </c>
      <c r="B17" s="20">
        <v>12</v>
      </c>
      <c r="C17" s="21" t="s">
        <v>29</v>
      </c>
      <c r="D17" s="21" t="s">
        <v>30</v>
      </c>
      <c r="E17" s="56" t="s">
        <v>79</v>
      </c>
      <c r="F17" s="57" t="s">
        <v>80</v>
      </c>
      <c r="G17" s="46">
        <v>230</v>
      </c>
      <c r="H17" s="115">
        <f t="shared" si="0"/>
        <v>6461526</v>
      </c>
      <c r="I17" s="58"/>
      <c r="J17" s="48"/>
      <c r="K17" s="49"/>
      <c r="L17" s="49"/>
      <c r="M17" s="58"/>
      <c r="N17" s="48"/>
      <c r="O17" s="49"/>
      <c r="P17" s="49"/>
      <c r="Q17" s="24" t="s">
        <v>81</v>
      </c>
      <c r="R17" s="24">
        <v>880</v>
      </c>
      <c r="S17" s="24" t="s">
        <v>82</v>
      </c>
      <c r="T17" s="58">
        <v>7753831</v>
      </c>
      <c r="U17" s="59"/>
      <c r="V17" s="53"/>
      <c r="W17" s="31"/>
      <c r="X17" s="31"/>
      <c r="Y17" s="24" t="s">
        <v>83</v>
      </c>
      <c r="Z17" s="24">
        <v>1051</v>
      </c>
      <c r="AA17" s="24" t="s">
        <v>84</v>
      </c>
      <c r="AB17" s="60">
        <v>-1292305</v>
      </c>
      <c r="AC17" s="59"/>
      <c r="AD17" s="53"/>
      <c r="AE17" s="31"/>
      <c r="AF17" s="31"/>
      <c r="AG17" s="59"/>
      <c r="AH17" s="53"/>
      <c r="AI17" s="31"/>
      <c r="AJ17" s="31"/>
      <c r="AK17" s="59"/>
      <c r="AL17" s="30"/>
      <c r="AM17" s="31"/>
      <c r="AN17" s="31"/>
      <c r="AO17" s="59"/>
      <c r="AP17" s="30"/>
      <c r="AQ17" s="31"/>
      <c r="AR17" s="31"/>
      <c r="AS17" s="59"/>
      <c r="AT17" s="30"/>
      <c r="AU17" s="31"/>
      <c r="AV17" s="31"/>
      <c r="AW17" s="59"/>
      <c r="AX17" s="30"/>
      <c r="AY17" s="31"/>
      <c r="AZ17" s="31"/>
      <c r="BA17" s="59"/>
      <c r="BB17" s="30"/>
      <c r="BC17" s="31"/>
      <c r="BD17" s="31"/>
      <c r="BE17" s="59"/>
      <c r="BF17" s="30"/>
      <c r="BG17" s="31"/>
      <c r="BH17" s="54"/>
      <c r="BI17" s="59"/>
      <c r="BJ17" s="30"/>
      <c r="BK17" s="31"/>
      <c r="BL17" s="54"/>
    </row>
    <row r="18" spans="1:64" s="55" customFormat="1" ht="56.25" x14ac:dyDescent="0.25">
      <c r="A18" s="19">
        <v>1012101</v>
      </c>
      <c r="B18" s="20">
        <v>12</v>
      </c>
      <c r="C18" s="21" t="s">
        <v>29</v>
      </c>
      <c r="D18" s="21" t="s">
        <v>30</v>
      </c>
      <c r="E18" s="56" t="s">
        <v>85</v>
      </c>
      <c r="F18" s="57" t="s">
        <v>86</v>
      </c>
      <c r="G18" s="46">
        <v>230</v>
      </c>
      <c r="H18" s="115">
        <f t="shared" si="0"/>
        <v>42001008</v>
      </c>
      <c r="I18" s="58"/>
      <c r="J18" s="48"/>
      <c r="K18" s="49"/>
      <c r="L18" s="49"/>
      <c r="M18" s="58"/>
      <c r="N18" s="48"/>
      <c r="O18" s="49"/>
      <c r="P18" s="49"/>
      <c r="Q18" s="24" t="s">
        <v>81</v>
      </c>
      <c r="R18" s="24">
        <v>880</v>
      </c>
      <c r="S18" s="24" t="s">
        <v>82</v>
      </c>
      <c r="T18" s="58">
        <v>50401210</v>
      </c>
      <c r="U18" s="59"/>
      <c r="V18" s="53"/>
      <c r="W18" s="31"/>
      <c r="X18" s="31"/>
      <c r="Y18" s="24" t="s">
        <v>83</v>
      </c>
      <c r="Z18" s="24">
        <v>1051</v>
      </c>
      <c r="AA18" s="24" t="s">
        <v>84</v>
      </c>
      <c r="AB18" s="61">
        <v>-8400202</v>
      </c>
      <c r="AC18" s="59"/>
      <c r="AD18" s="53"/>
      <c r="AE18" s="31"/>
      <c r="AF18" s="31"/>
      <c r="AG18" s="59"/>
      <c r="AH18" s="53"/>
      <c r="AI18" s="31"/>
      <c r="AJ18" s="31"/>
      <c r="AK18" s="59"/>
      <c r="AL18" s="30"/>
      <c r="AM18" s="31"/>
      <c r="AN18" s="31"/>
      <c r="AO18" s="59"/>
      <c r="AP18" s="30"/>
      <c r="AQ18" s="31"/>
      <c r="AR18" s="31"/>
      <c r="AS18" s="59"/>
      <c r="AT18" s="30"/>
      <c r="AU18" s="31"/>
      <c r="AV18" s="31"/>
      <c r="AW18" s="59"/>
      <c r="AX18" s="30"/>
      <c r="AY18" s="31"/>
      <c r="AZ18" s="31"/>
      <c r="BA18" s="59"/>
      <c r="BB18" s="30"/>
      <c r="BC18" s="31"/>
      <c r="BD18" s="31"/>
      <c r="BE18" s="59"/>
      <c r="BF18" s="30"/>
      <c r="BG18" s="31"/>
      <c r="BH18" s="54"/>
      <c r="BI18" s="59"/>
      <c r="BJ18" s="30"/>
      <c r="BK18" s="31"/>
      <c r="BL18" s="54"/>
    </row>
    <row r="19" spans="1:64" s="55" customFormat="1" ht="45" x14ac:dyDescent="0.25">
      <c r="A19" s="19">
        <v>1012101</v>
      </c>
      <c r="B19" s="20">
        <v>12</v>
      </c>
      <c r="C19" s="21" t="s">
        <v>29</v>
      </c>
      <c r="D19" s="21" t="s">
        <v>30</v>
      </c>
      <c r="E19" s="56" t="s">
        <v>87</v>
      </c>
      <c r="F19" s="57" t="s">
        <v>88</v>
      </c>
      <c r="G19" s="46">
        <v>230</v>
      </c>
      <c r="H19" s="115">
        <f t="shared" si="0"/>
        <v>95400138</v>
      </c>
      <c r="I19" s="58"/>
      <c r="J19" s="48"/>
      <c r="K19" s="49"/>
      <c r="L19" s="49"/>
      <c r="M19" s="58"/>
      <c r="N19" s="48"/>
      <c r="O19" s="49"/>
      <c r="P19" s="49"/>
      <c r="Q19" s="24" t="s">
        <v>81</v>
      </c>
      <c r="R19" s="24">
        <v>880</v>
      </c>
      <c r="S19" s="24" t="s">
        <v>82</v>
      </c>
      <c r="T19" s="58">
        <v>114480166</v>
      </c>
      <c r="U19" s="59"/>
      <c r="V19" s="53"/>
      <c r="W19" s="31"/>
      <c r="X19" s="31"/>
      <c r="Y19" s="24" t="s">
        <v>83</v>
      </c>
      <c r="Z19" s="24">
        <v>942</v>
      </c>
      <c r="AA19" s="24" t="s">
        <v>84</v>
      </c>
      <c r="AB19" s="61">
        <v>-19080028</v>
      </c>
      <c r="AC19" s="59"/>
      <c r="AD19" s="53"/>
      <c r="AE19" s="31"/>
      <c r="AF19" s="31"/>
      <c r="AG19" s="59"/>
      <c r="AH19" s="53"/>
      <c r="AI19" s="31"/>
      <c r="AJ19" s="31"/>
      <c r="AK19" s="59"/>
      <c r="AL19" s="30"/>
      <c r="AM19" s="31"/>
      <c r="AN19" s="31"/>
      <c r="AO19" s="59"/>
      <c r="AP19" s="30"/>
      <c r="AQ19" s="31"/>
      <c r="AR19" s="31"/>
      <c r="AS19" s="59"/>
      <c r="AT19" s="30"/>
      <c r="AU19" s="31"/>
      <c r="AV19" s="31"/>
      <c r="AW19" s="59"/>
      <c r="AX19" s="30"/>
      <c r="AY19" s="31"/>
      <c r="AZ19" s="31"/>
      <c r="BA19" s="59"/>
      <c r="BB19" s="30"/>
      <c r="BC19" s="31"/>
      <c r="BD19" s="31"/>
      <c r="BE19" s="59"/>
      <c r="BF19" s="30"/>
      <c r="BG19" s="31"/>
      <c r="BH19" s="54"/>
      <c r="BI19" s="59"/>
      <c r="BJ19" s="30"/>
      <c r="BK19" s="31"/>
      <c r="BL19" s="54"/>
    </row>
    <row r="20" spans="1:64" s="55" customFormat="1" ht="56.25" x14ac:dyDescent="0.25">
      <c r="A20" s="19">
        <v>1012101</v>
      </c>
      <c r="B20" s="20">
        <v>12</v>
      </c>
      <c r="C20" s="21" t="s">
        <v>29</v>
      </c>
      <c r="D20" s="21" t="s">
        <v>30</v>
      </c>
      <c r="E20" s="56" t="s">
        <v>89</v>
      </c>
      <c r="F20" s="57" t="s">
        <v>90</v>
      </c>
      <c r="G20" s="46">
        <v>230</v>
      </c>
      <c r="H20" s="115">
        <f t="shared" si="0"/>
        <v>29719504</v>
      </c>
      <c r="I20" s="58"/>
      <c r="J20" s="48"/>
      <c r="K20" s="49"/>
      <c r="L20" s="49"/>
      <c r="M20" s="58"/>
      <c r="N20" s="48"/>
      <c r="O20" s="49"/>
      <c r="P20" s="49"/>
      <c r="Q20" s="24" t="s">
        <v>81</v>
      </c>
      <c r="R20" s="24">
        <v>880</v>
      </c>
      <c r="S20" s="24" t="s">
        <v>82</v>
      </c>
      <c r="T20" s="58">
        <v>35663405</v>
      </c>
      <c r="U20" s="59"/>
      <c r="V20" s="53"/>
      <c r="W20" s="31"/>
      <c r="X20" s="31"/>
      <c r="Y20" s="24" t="s">
        <v>83</v>
      </c>
      <c r="Z20" s="24">
        <v>942</v>
      </c>
      <c r="AA20" s="24" t="s">
        <v>84</v>
      </c>
      <c r="AB20" s="61">
        <v>-5943901</v>
      </c>
      <c r="AC20" s="59"/>
      <c r="AD20" s="53"/>
      <c r="AE20" s="31"/>
      <c r="AF20" s="31"/>
      <c r="AG20" s="59"/>
      <c r="AH20" s="53"/>
      <c r="AI20" s="31"/>
      <c r="AJ20" s="31"/>
      <c r="AK20" s="59"/>
      <c r="AL20" s="30"/>
      <c r="AM20" s="31"/>
      <c r="AN20" s="31"/>
      <c r="AO20" s="59"/>
      <c r="AP20" s="30"/>
      <c r="AQ20" s="31"/>
      <c r="AR20" s="31"/>
      <c r="AS20" s="59"/>
      <c r="AT20" s="30"/>
      <c r="AU20" s="31"/>
      <c r="AV20" s="31"/>
      <c r="AW20" s="59"/>
      <c r="AX20" s="30"/>
      <c r="AY20" s="31"/>
      <c r="AZ20" s="31"/>
      <c r="BA20" s="59"/>
      <c r="BB20" s="30"/>
      <c r="BC20" s="31"/>
      <c r="BD20" s="31"/>
      <c r="BE20" s="59"/>
      <c r="BF20" s="30"/>
      <c r="BG20" s="31"/>
      <c r="BH20" s="54"/>
      <c r="BI20" s="59"/>
      <c r="BJ20" s="30"/>
      <c r="BK20" s="31"/>
      <c r="BL20" s="54"/>
    </row>
    <row r="21" spans="1:64" s="55" customFormat="1" ht="56.25" x14ac:dyDescent="0.25">
      <c r="A21" s="19">
        <v>1012101</v>
      </c>
      <c r="B21" s="20">
        <v>12</v>
      </c>
      <c r="C21" s="21" t="s">
        <v>29</v>
      </c>
      <c r="D21" s="21" t="s">
        <v>30</v>
      </c>
      <c r="E21" s="56" t="s">
        <v>91</v>
      </c>
      <c r="F21" s="57" t="s">
        <v>92</v>
      </c>
      <c r="G21" s="46">
        <v>230</v>
      </c>
      <c r="H21" s="115">
        <f t="shared" si="0"/>
        <v>23918408</v>
      </c>
      <c r="I21" s="58"/>
      <c r="J21" s="48"/>
      <c r="K21" s="49"/>
      <c r="L21" s="49"/>
      <c r="M21" s="58"/>
      <c r="N21" s="48"/>
      <c r="O21" s="49"/>
      <c r="P21" s="49"/>
      <c r="Q21" s="24" t="s">
        <v>81</v>
      </c>
      <c r="R21" s="24">
        <v>880</v>
      </c>
      <c r="S21" s="24" t="s">
        <v>82</v>
      </c>
      <c r="T21" s="58">
        <v>28702090</v>
      </c>
      <c r="U21" s="59"/>
      <c r="V21" s="53"/>
      <c r="W21" s="31"/>
      <c r="X21" s="31"/>
      <c r="Y21" s="24" t="s">
        <v>83</v>
      </c>
      <c r="Z21" s="24">
        <v>942</v>
      </c>
      <c r="AA21" s="24" t="s">
        <v>84</v>
      </c>
      <c r="AB21" s="61">
        <v>-4783682</v>
      </c>
      <c r="AC21" s="59"/>
      <c r="AD21" s="53"/>
      <c r="AE21" s="31"/>
      <c r="AF21" s="31"/>
      <c r="AG21" s="59"/>
      <c r="AH21" s="53"/>
      <c r="AI21" s="31"/>
      <c r="AJ21" s="31"/>
      <c r="AK21" s="59"/>
      <c r="AL21" s="30"/>
      <c r="AM21" s="31"/>
      <c r="AN21" s="31"/>
      <c r="AO21" s="59"/>
      <c r="AP21" s="30"/>
      <c r="AQ21" s="31"/>
      <c r="AR21" s="31"/>
      <c r="AS21" s="59"/>
      <c r="AT21" s="30"/>
      <c r="AU21" s="31"/>
      <c r="AV21" s="31"/>
      <c r="AW21" s="59"/>
      <c r="AX21" s="30"/>
      <c r="AY21" s="31"/>
      <c r="AZ21" s="31"/>
      <c r="BA21" s="59"/>
      <c r="BB21" s="30"/>
      <c r="BC21" s="31"/>
      <c r="BD21" s="31"/>
      <c r="BE21" s="59"/>
      <c r="BF21" s="30"/>
      <c r="BG21" s="31"/>
      <c r="BH21" s="54"/>
      <c r="BI21" s="59"/>
      <c r="BJ21" s="30"/>
      <c r="BK21" s="31"/>
      <c r="BL21" s="54"/>
    </row>
    <row r="22" spans="1:64" s="55" customFormat="1" ht="33.75" x14ac:dyDescent="0.25">
      <c r="A22" s="19">
        <v>1012101</v>
      </c>
      <c r="B22" s="20">
        <v>12</v>
      </c>
      <c r="C22" s="21" t="s">
        <v>29</v>
      </c>
      <c r="D22" s="21" t="s">
        <v>30</v>
      </c>
      <c r="E22" s="62" t="s">
        <v>93</v>
      </c>
      <c r="F22" s="57" t="s">
        <v>94</v>
      </c>
      <c r="G22" s="46">
        <v>230</v>
      </c>
      <c r="H22" s="115">
        <f t="shared" si="0"/>
        <v>8010911</v>
      </c>
      <c r="I22" s="63"/>
      <c r="J22" s="48"/>
      <c r="K22" s="49"/>
      <c r="L22" s="49"/>
      <c r="M22" s="63"/>
      <c r="N22" s="48"/>
      <c r="O22" s="49"/>
      <c r="P22" s="49"/>
      <c r="Q22" s="24" t="s">
        <v>81</v>
      </c>
      <c r="R22" s="24">
        <v>880</v>
      </c>
      <c r="S22" s="24" t="s">
        <v>82</v>
      </c>
      <c r="T22" s="63">
        <v>9613093</v>
      </c>
      <c r="U22" s="64"/>
      <c r="V22" s="53"/>
      <c r="W22" s="31"/>
      <c r="X22" s="31"/>
      <c r="Y22" s="24" t="s">
        <v>83</v>
      </c>
      <c r="Z22" s="24">
        <v>942</v>
      </c>
      <c r="AA22" s="24" t="s">
        <v>84</v>
      </c>
      <c r="AB22" s="61">
        <v>-1602182</v>
      </c>
      <c r="AC22" s="64"/>
      <c r="AD22" s="53"/>
      <c r="AE22" s="31"/>
      <c r="AF22" s="31"/>
      <c r="AG22" s="64"/>
      <c r="AH22" s="53"/>
      <c r="AI22" s="31"/>
      <c r="AJ22" s="31"/>
      <c r="AK22" s="64"/>
      <c r="AL22" s="30"/>
      <c r="AM22" s="31"/>
      <c r="AN22" s="31"/>
      <c r="AO22" s="64"/>
      <c r="AP22" s="30"/>
      <c r="AQ22" s="31"/>
      <c r="AR22" s="31"/>
      <c r="AS22" s="64"/>
      <c r="AT22" s="30"/>
      <c r="AU22" s="31"/>
      <c r="AV22" s="31"/>
      <c r="AW22" s="64"/>
      <c r="AX22" s="30"/>
      <c r="AY22" s="31"/>
      <c r="AZ22" s="31"/>
      <c r="BA22" s="64"/>
      <c r="BB22" s="30"/>
      <c r="BC22" s="31"/>
      <c r="BD22" s="31"/>
      <c r="BE22" s="64"/>
      <c r="BF22" s="30"/>
      <c r="BG22" s="31"/>
      <c r="BH22" s="54"/>
      <c r="BI22" s="64"/>
      <c r="BJ22" s="30"/>
      <c r="BK22" s="31"/>
      <c r="BL22" s="54"/>
    </row>
    <row r="23" spans="1:64" s="55" customFormat="1" ht="45" x14ac:dyDescent="0.25">
      <c r="A23" s="19">
        <v>1012101</v>
      </c>
      <c r="B23" s="20">
        <v>12</v>
      </c>
      <c r="C23" s="21" t="s">
        <v>29</v>
      </c>
      <c r="D23" s="21" t="s">
        <v>30</v>
      </c>
      <c r="E23" s="62" t="s">
        <v>95</v>
      </c>
      <c r="F23" s="57" t="s">
        <v>96</v>
      </c>
      <c r="G23" s="46">
        <v>230</v>
      </c>
      <c r="H23" s="115">
        <f t="shared" si="0"/>
        <v>17593824</v>
      </c>
      <c r="I23" s="63"/>
      <c r="J23" s="48"/>
      <c r="K23" s="49"/>
      <c r="L23" s="49"/>
      <c r="M23" s="63"/>
      <c r="N23" s="48"/>
      <c r="O23" s="49"/>
      <c r="P23" s="49"/>
      <c r="Q23" s="24" t="s">
        <v>81</v>
      </c>
      <c r="R23" s="24">
        <v>880</v>
      </c>
      <c r="S23" s="24" t="s">
        <v>82</v>
      </c>
      <c r="T23" s="63">
        <v>21112589</v>
      </c>
      <c r="U23" s="64"/>
      <c r="V23" s="53"/>
      <c r="W23" s="31"/>
      <c r="X23" s="31"/>
      <c r="Y23" s="24" t="s">
        <v>83</v>
      </c>
      <c r="Z23" s="24">
        <v>942</v>
      </c>
      <c r="AA23" s="24" t="s">
        <v>84</v>
      </c>
      <c r="AB23" s="61">
        <v>-3518765</v>
      </c>
      <c r="AC23" s="64"/>
      <c r="AD23" s="53"/>
      <c r="AE23" s="31"/>
      <c r="AF23" s="31"/>
      <c r="AG23" s="64"/>
      <c r="AH23" s="53"/>
      <c r="AI23" s="31"/>
      <c r="AJ23" s="31"/>
      <c r="AK23" s="64"/>
      <c r="AL23" s="30"/>
      <c r="AM23" s="31"/>
      <c r="AN23" s="31"/>
      <c r="AO23" s="64"/>
      <c r="AP23" s="30"/>
      <c r="AQ23" s="31"/>
      <c r="AR23" s="31"/>
      <c r="AS23" s="64"/>
      <c r="AT23" s="30"/>
      <c r="AU23" s="31"/>
      <c r="AV23" s="31"/>
      <c r="AW23" s="64"/>
      <c r="AX23" s="30"/>
      <c r="AY23" s="31"/>
      <c r="AZ23" s="31"/>
      <c r="BA23" s="64"/>
      <c r="BB23" s="30"/>
      <c r="BC23" s="31"/>
      <c r="BD23" s="31"/>
      <c r="BE23" s="64"/>
      <c r="BF23" s="30"/>
      <c r="BG23" s="31"/>
      <c r="BH23" s="54"/>
      <c r="BI23" s="64"/>
      <c r="BJ23" s="30"/>
      <c r="BK23" s="31"/>
      <c r="BL23" s="54"/>
    </row>
    <row r="24" spans="1:64" s="55" customFormat="1" ht="33.75" x14ac:dyDescent="0.25">
      <c r="A24" s="19">
        <v>1012101</v>
      </c>
      <c r="B24" s="20">
        <v>12</v>
      </c>
      <c r="C24" s="21" t="s">
        <v>29</v>
      </c>
      <c r="D24" s="21" t="s">
        <v>30</v>
      </c>
      <c r="E24" s="62" t="s">
        <v>97</v>
      </c>
      <c r="F24" s="57" t="s">
        <v>98</v>
      </c>
      <c r="G24" s="46">
        <v>230</v>
      </c>
      <c r="H24" s="115">
        <f t="shared" si="0"/>
        <v>13521750</v>
      </c>
      <c r="I24" s="63"/>
      <c r="J24" s="48"/>
      <c r="K24" s="49"/>
      <c r="L24" s="49"/>
      <c r="M24" s="63"/>
      <c r="N24" s="48"/>
      <c r="O24" s="49"/>
      <c r="P24" s="49"/>
      <c r="Q24" s="24" t="s">
        <v>81</v>
      </c>
      <c r="R24" s="24">
        <v>880</v>
      </c>
      <c r="S24" s="24" t="s">
        <v>82</v>
      </c>
      <c r="T24" s="63">
        <v>16226100</v>
      </c>
      <c r="U24" s="64"/>
      <c r="V24" s="53"/>
      <c r="W24" s="31"/>
      <c r="X24" s="31"/>
      <c r="Y24" s="24" t="s">
        <v>83</v>
      </c>
      <c r="Z24" s="24">
        <v>942</v>
      </c>
      <c r="AA24" s="24" t="s">
        <v>84</v>
      </c>
      <c r="AB24" s="61">
        <v>-2704350</v>
      </c>
      <c r="AC24" s="64"/>
      <c r="AD24" s="53"/>
      <c r="AE24" s="31"/>
      <c r="AF24" s="31"/>
      <c r="AG24" s="64"/>
      <c r="AH24" s="53"/>
      <c r="AI24" s="31"/>
      <c r="AJ24" s="31"/>
      <c r="AK24" s="64"/>
      <c r="AL24" s="30"/>
      <c r="AM24" s="31"/>
      <c r="AN24" s="31"/>
      <c r="AO24" s="64"/>
      <c r="AP24" s="30"/>
      <c r="AQ24" s="31"/>
      <c r="AR24" s="31"/>
      <c r="AS24" s="64"/>
      <c r="AT24" s="30"/>
      <c r="AU24" s="31"/>
      <c r="AV24" s="31"/>
      <c r="AW24" s="64"/>
      <c r="AX24" s="30"/>
      <c r="AY24" s="31"/>
      <c r="AZ24" s="31"/>
      <c r="BA24" s="64"/>
      <c r="BB24" s="30"/>
      <c r="BC24" s="31"/>
      <c r="BD24" s="31"/>
      <c r="BE24" s="64"/>
      <c r="BF24" s="30"/>
      <c r="BG24" s="31"/>
      <c r="BH24" s="54"/>
      <c r="BI24" s="64"/>
      <c r="BJ24" s="30"/>
      <c r="BK24" s="31"/>
      <c r="BL24" s="54"/>
    </row>
    <row r="25" spans="1:64" s="78" customFormat="1" ht="49.5" customHeight="1" thickBot="1" x14ac:dyDescent="0.3">
      <c r="A25" s="65"/>
      <c r="B25" s="66"/>
      <c r="C25" s="66"/>
      <c r="D25" s="66" t="s">
        <v>99</v>
      </c>
      <c r="E25" s="66"/>
      <c r="F25" s="66"/>
      <c r="G25" s="66"/>
      <c r="H25" s="67">
        <f>SUM(H6:H24)</f>
        <v>325223583</v>
      </c>
      <c r="I25" s="68">
        <v>590</v>
      </c>
      <c r="J25" s="68">
        <v>305</v>
      </c>
      <c r="K25" s="68" t="s">
        <v>33</v>
      </c>
      <c r="L25" s="69">
        <f t="shared" ref="L25:AJ25" si="1">SUM(L6:L24)</f>
        <v>85950000</v>
      </c>
      <c r="M25" s="68" t="s">
        <v>63</v>
      </c>
      <c r="N25" s="68">
        <v>529</v>
      </c>
      <c r="O25" s="68" t="s">
        <v>64</v>
      </c>
      <c r="P25" s="69">
        <f t="shared" si="1"/>
        <v>5900000</v>
      </c>
      <c r="Q25" s="68" t="s">
        <v>81</v>
      </c>
      <c r="R25" s="68">
        <v>880</v>
      </c>
      <c r="S25" s="68" t="s">
        <v>82</v>
      </c>
      <c r="T25" s="69">
        <f t="shared" si="1"/>
        <v>283952484</v>
      </c>
      <c r="U25" s="68" t="s">
        <v>34</v>
      </c>
      <c r="V25" s="68">
        <v>940</v>
      </c>
      <c r="W25" s="68" t="s">
        <v>35</v>
      </c>
      <c r="X25" s="69">
        <f t="shared" si="1"/>
        <v>-5000000</v>
      </c>
      <c r="Y25" s="70" t="s">
        <v>83</v>
      </c>
      <c r="Z25" s="70">
        <v>942</v>
      </c>
      <c r="AA25" s="70" t="s">
        <v>84</v>
      </c>
      <c r="AB25" s="69">
        <f t="shared" si="1"/>
        <v>-47325415</v>
      </c>
      <c r="AC25" s="70">
        <v>2158</v>
      </c>
      <c r="AD25" s="70">
        <v>968</v>
      </c>
      <c r="AE25" s="70" t="s">
        <v>36</v>
      </c>
      <c r="AF25" s="69">
        <f t="shared" ref="AF25" si="2">SUM(AF6:AF24)</f>
        <v>-834000</v>
      </c>
      <c r="AG25" s="71" t="s">
        <v>57</v>
      </c>
      <c r="AH25" s="72" t="s">
        <v>58</v>
      </c>
      <c r="AI25" s="73" t="s">
        <v>59</v>
      </c>
      <c r="AJ25" s="69">
        <f t="shared" si="1"/>
        <v>80000</v>
      </c>
      <c r="AK25" s="74" t="s">
        <v>69</v>
      </c>
      <c r="AL25" s="74">
        <v>1316</v>
      </c>
      <c r="AM25" s="75" t="s">
        <v>70</v>
      </c>
      <c r="AN25" s="69">
        <f t="shared" ref="AN25" si="3">SUM(AN6:AN24)</f>
        <v>-2000000</v>
      </c>
      <c r="AO25" s="70" t="s">
        <v>37</v>
      </c>
      <c r="AP25" s="76" t="s">
        <v>38</v>
      </c>
      <c r="AQ25" s="70" t="s">
        <v>39</v>
      </c>
      <c r="AR25" s="69">
        <f t="shared" ref="AR25" si="4">SUM(AR6:AR24)</f>
        <v>-2000000</v>
      </c>
      <c r="AS25" s="74" t="s">
        <v>76</v>
      </c>
      <c r="AT25" s="74" t="s">
        <v>77</v>
      </c>
      <c r="AU25" s="75" t="s">
        <v>78</v>
      </c>
      <c r="AV25" s="69">
        <f t="shared" ref="AV25" si="5">SUM(AV6:AV24)</f>
        <v>8000000</v>
      </c>
      <c r="AW25" s="74" t="s">
        <v>71</v>
      </c>
      <c r="AX25" s="74" t="s">
        <v>72</v>
      </c>
      <c r="AY25" s="75" t="s">
        <v>73</v>
      </c>
      <c r="AZ25" s="75">
        <v>2000000</v>
      </c>
      <c r="BA25" s="74" t="s">
        <v>48</v>
      </c>
      <c r="BB25" s="74" t="s">
        <v>49</v>
      </c>
      <c r="BC25" s="75" t="s">
        <v>50</v>
      </c>
      <c r="BD25" s="75">
        <v>120000</v>
      </c>
      <c r="BE25" s="74" t="s">
        <v>40</v>
      </c>
      <c r="BF25" s="74" t="s">
        <v>41</v>
      </c>
      <c r="BG25" s="75" t="s">
        <v>42</v>
      </c>
      <c r="BH25" s="77">
        <f>SUM(BH6:BH24)</f>
        <v>-3419486</v>
      </c>
      <c r="BI25" s="103" t="s">
        <v>43</v>
      </c>
      <c r="BJ25" s="103" t="s">
        <v>44</v>
      </c>
      <c r="BK25" s="104" t="s">
        <v>45</v>
      </c>
      <c r="BL25" s="77">
        <f>SUM(BL6:BL24)</f>
        <v>-100000</v>
      </c>
    </row>
    <row r="26" spans="1:64" s="84" customFormat="1" ht="20.25" customHeight="1" x14ac:dyDescent="0.25">
      <c r="A26" s="79"/>
      <c r="B26" s="79"/>
      <c r="C26" s="79"/>
      <c r="D26" s="80"/>
      <c r="E26" s="81"/>
      <c r="F26" s="81"/>
      <c r="G26" s="79"/>
      <c r="H26" s="82"/>
      <c r="I26" s="82"/>
      <c r="J26" s="82"/>
      <c r="K26" s="83"/>
      <c r="L26" s="83"/>
      <c r="M26" s="82"/>
      <c r="N26" s="82"/>
      <c r="O26" s="83"/>
      <c r="P26" s="83"/>
      <c r="Q26" s="82"/>
      <c r="R26" s="82"/>
      <c r="S26" s="83"/>
      <c r="T26" s="83"/>
      <c r="U26" s="82"/>
      <c r="V26" s="82"/>
      <c r="W26" s="83"/>
      <c r="X26" s="83"/>
      <c r="Y26" s="82"/>
      <c r="Z26" s="82"/>
      <c r="AA26" s="83"/>
      <c r="AB26" s="83"/>
      <c r="AC26" s="82"/>
      <c r="AD26" s="82"/>
      <c r="AE26" s="83"/>
      <c r="AF26" s="83"/>
      <c r="AG26" s="82"/>
      <c r="AH26" s="82"/>
      <c r="AI26" s="83"/>
      <c r="AJ26" s="83"/>
      <c r="AK26" s="82"/>
      <c r="AL26" s="82"/>
      <c r="AM26" s="83"/>
      <c r="AN26" s="83"/>
      <c r="AO26" s="82"/>
      <c r="AP26" s="82"/>
      <c r="AQ26" s="83"/>
      <c r="AR26" s="83"/>
      <c r="AS26" s="82"/>
      <c r="AT26" s="82"/>
      <c r="AU26" s="83"/>
      <c r="AV26" s="83"/>
      <c r="AW26" s="82"/>
      <c r="AX26" s="82"/>
      <c r="AY26" s="83"/>
      <c r="AZ26" s="83"/>
      <c r="BA26" s="82"/>
      <c r="BB26" s="82"/>
      <c r="BC26" s="83"/>
      <c r="BD26" s="83"/>
      <c r="BE26" s="82"/>
      <c r="BF26" s="82"/>
      <c r="BG26" s="83"/>
      <c r="BH26" s="83"/>
      <c r="BI26" s="82"/>
      <c r="BJ26" s="82"/>
      <c r="BK26" s="83"/>
      <c r="BL26" s="83"/>
    </row>
    <row r="27" spans="1:64" s="91" customFormat="1" ht="18.75" x14ac:dyDescent="0.3">
      <c r="A27" s="4"/>
      <c r="B27" s="4"/>
      <c r="C27" s="85"/>
      <c r="D27" s="85"/>
      <c r="E27" s="85"/>
      <c r="F27" s="86"/>
      <c r="G27" s="4"/>
      <c r="H27" s="116"/>
      <c r="I27" s="87"/>
      <c r="J27" s="88" t="s">
        <v>100</v>
      </c>
      <c r="K27" s="89"/>
      <c r="L27" s="89"/>
      <c r="M27" s="87"/>
      <c r="N27"/>
      <c r="O27"/>
      <c r="P27"/>
      <c r="Q27"/>
      <c r="R27"/>
      <c r="S27"/>
      <c r="T27"/>
      <c r="U27"/>
      <c r="V27"/>
      <c r="W27"/>
      <c r="X27"/>
      <c r="Y27"/>
      <c r="Z27"/>
      <c r="AA27" s="90">
        <f>SUM(T25,AB25)</f>
        <v>236627069</v>
      </c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s="95" customFormat="1" ht="18.75" customHeight="1" x14ac:dyDescent="0.3">
      <c r="A28" s="92"/>
      <c r="B28" s="92"/>
      <c r="C28" s="85"/>
      <c r="D28" s="85"/>
      <c r="E28" s="85"/>
      <c r="F28" s="86"/>
      <c r="G28" s="92"/>
      <c r="H28" s="11"/>
      <c r="I28" s="93"/>
      <c r="J28" s="93"/>
      <c r="K28" s="94"/>
      <c r="L28" s="94"/>
      <c r="M28" s="93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s="95" customFormat="1" ht="18.75" x14ac:dyDescent="0.3">
      <c r="A29" s="92"/>
      <c r="B29" s="92"/>
      <c r="C29" s="85"/>
      <c r="D29" s="85"/>
      <c r="E29" s="85"/>
      <c r="F29" s="86"/>
      <c r="G29" s="92"/>
      <c r="H29" s="11"/>
      <c r="I29" s="93"/>
      <c r="J29" s="93" t="s">
        <v>101</v>
      </c>
      <c r="K29" s="94"/>
      <c r="L29" s="94"/>
      <c r="M29" s="93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x14ac:dyDescent="0.25">
      <c r="C30" s="96"/>
      <c r="D30" s="97"/>
      <c r="E30" s="97"/>
      <c r="F30" s="98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x14ac:dyDescent="0.25">
      <c r="A31"/>
      <c r="B31"/>
    </row>
    <row r="32" spans="1:64" s="7" customFormat="1" x14ac:dyDescent="0.25">
      <c r="A32"/>
      <c r="B32"/>
      <c r="G32" s="99"/>
      <c r="H32" s="85"/>
      <c r="K32" s="6"/>
      <c r="L32" s="6"/>
      <c r="O32" s="6"/>
      <c r="P32" s="6"/>
      <c r="S32" s="6"/>
      <c r="T32" s="6"/>
      <c r="W32" s="6"/>
      <c r="X32" s="6"/>
      <c r="AA32" s="6"/>
      <c r="AB32" s="6"/>
      <c r="AE32" s="6"/>
      <c r="AF32" s="6"/>
      <c r="AI32" s="6"/>
      <c r="AJ32" s="6"/>
      <c r="AM32" s="6"/>
      <c r="AN32" s="6"/>
      <c r="AQ32" s="6"/>
      <c r="AR32" s="6"/>
      <c r="AU32" s="6"/>
      <c r="AV32" s="6"/>
      <c r="AY32" s="6"/>
      <c r="AZ32" s="6"/>
      <c r="BC32" s="6"/>
      <c r="BD32" s="6"/>
      <c r="BG32" s="6"/>
      <c r="BH32" s="6"/>
      <c r="BK32" s="6"/>
      <c r="BL32" s="6"/>
    </row>
    <row r="33" spans="1:64" ht="16.5" customHeight="1" x14ac:dyDescent="0.25">
      <c r="A33"/>
      <c r="B33"/>
    </row>
    <row r="34" spans="1:64" s="101" customFormat="1" x14ac:dyDescent="0.25">
      <c r="A34" s="100"/>
      <c r="B34" s="100"/>
      <c r="H34" s="97"/>
      <c r="K34" s="102"/>
      <c r="L34" s="102"/>
      <c r="O34" s="102"/>
      <c r="P34" s="102"/>
      <c r="S34" s="102"/>
      <c r="T34" s="102"/>
      <c r="W34" s="102"/>
      <c r="X34" s="102"/>
      <c r="AA34" s="102"/>
      <c r="AB34" s="102"/>
      <c r="AE34" s="102"/>
      <c r="AF34" s="102"/>
      <c r="AI34" s="102"/>
      <c r="AJ34" s="102"/>
      <c r="AM34" s="102"/>
      <c r="AN34" s="102"/>
      <c r="AQ34" s="102"/>
      <c r="AR34" s="102"/>
      <c r="AU34" s="102"/>
      <c r="AV34" s="102"/>
      <c r="AY34" s="102"/>
      <c r="AZ34" s="102"/>
      <c r="BC34" s="102"/>
      <c r="BD34" s="102"/>
      <c r="BG34" s="102"/>
      <c r="BH34" s="102"/>
      <c r="BK34" s="102"/>
      <c r="BL34" s="102"/>
    </row>
    <row r="35" spans="1:64" s="7" customFormat="1" x14ac:dyDescent="0.25">
      <c r="E35" s="9"/>
      <c r="F35" s="9"/>
      <c r="H35" s="85"/>
      <c r="K35" s="6"/>
      <c r="L35" s="6"/>
      <c r="O35" s="6"/>
      <c r="P35" s="6"/>
      <c r="S35" s="6"/>
      <c r="T35" s="6"/>
      <c r="W35" s="6"/>
      <c r="X35" s="6"/>
      <c r="AA35" s="6"/>
      <c r="AB35" s="6"/>
      <c r="AE35" s="6"/>
      <c r="AF35" s="6"/>
      <c r="AI35" s="6"/>
      <c r="AJ35" s="6"/>
      <c r="AM35" s="6"/>
      <c r="AN35" s="6"/>
      <c r="AQ35" s="6"/>
      <c r="AR35" s="6"/>
      <c r="AU35" s="6"/>
      <c r="AV35" s="6"/>
      <c r="AY35" s="6"/>
      <c r="AZ35" s="6"/>
      <c r="BC35" s="6"/>
      <c r="BD35" s="6"/>
      <c r="BG35" s="6"/>
      <c r="BH35" s="6"/>
      <c r="BK35" s="6"/>
      <c r="BL35" s="6"/>
    </row>
  </sheetData>
  <mergeCells count="22">
    <mergeCell ref="U4:X4"/>
    <mergeCell ref="A4:A5"/>
    <mergeCell ref="B4:B5"/>
    <mergeCell ref="C4:C5"/>
    <mergeCell ref="D4:D5"/>
    <mergeCell ref="E4:E5"/>
    <mergeCell ref="F4:F5"/>
    <mergeCell ref="G4:G5"/>
    <mergeCell ref="H4:H5"/>
    <mergeCell ref="I4:L4"/>
    <mergeCell ref="M4:P4"/>
    <mergeCell ref="Q4:T4"/>
    <mergeCell ref="AW4:AZ4"/>
    <mergeCell ref="BA4:BD4"/>
    <mergeCell ref="BE4:BH4"/>
    <mergeCell ref="BI4:BL4"/>
    <mergeCell ref="Y4:AB4"/>
    <mergeCell ref="AC4:AF4"/>
    <mergeCell ref="AG4:AJ4"/>
    <mergeCell ref="AK4:AN4"/>
    <mergeCell ref="AO4:AR4"/>
    <mergeCell ref="AS4:AV4"/>
  </mergeCells>
  <printOptions horizontalCentered="1"/>
  <pageMargins left="0.39370078740157499" right="0.39370078740157499" top="0.39370078740157499" bottom="0.39370078740157499" header="0.31496062992126" footer="0.31496062992126"/>
  <pageSetup paperSize="8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Detajimi i Buxhetit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matilda</dc:creator>
  <cp:lastModifiedBy>Anjeza Zeno</cp:lastModifiedBy>
  <cp:lastPrinted>2021-05-10T12:40:07Z</cp:lastPrinted>
  <dcterms:created xsi:type="dcterms:W3CDTF">2021-05-10T12:31:53Z</dcterms:created>
  <dcterms:modified xsi:type="dcterms:W3CDTF">2021-05-11T07:47:12Z</dcterms:modified>
</cp:coreProperties>
</file>